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zatreasury-my.sharepoint.com/personal/sephiri_tlhomeli_treasury_gov_za/Documents/Marvin/"/>
    </mc:Choice>
  </mc:AlternateContent>
  <xr:revisionPtr revIDLastSave="0" documentId="8_{B4581A91-17AD-42DB-8E7B-DA151150420B}" xr6:coauthVersionLast="47" xr6:coauthVersionMax="47" xr10:uidLastSave="{00000000-0000-0000-0000-000000000000}"/>
  <bookViews>
    <workbookView xWindow="40080" yWindow="2910" windowWidth="14760" windowHeight="15720" xr2:uid="{00000000-000D-0000-FFFF-FFFF00000000}"/>
  </bookViews>
  <sheets>
    <sheet name="Summary" sheetId="1" r:id="rId1"/>
    <sheet name="DC30" sheetId="2" r:id="rId2"/>
    <sheet name="DC31" sheetId="3" r:id="rId3"/>
    <sheet name="DC32" sheetId="4" r:id="rId4"/>
    <sheet name="MP301" sheetId="5" r:id="rId5"/>
    <sheet name="MP302" sheetId="6" r:id="rId6"/>
    <sheet name="MP303" sheetId="7" r:id="rId7"/>
    <sheet name="MP304" sheetId="8" r:id="rId8"/>
    <sheet name="MP305" sheetId="9" r:id="rId9"/>
    <sheet name="MP306" sheetId="10" r:id="rId10"/>
    <sheet name="MP307" sheetId="11" r:id="rId11"/>
    <sheet name="MP311" sheetId="12" r:id="rId12"/>
    <sheet name="MP312" sheetId="13" r:id="rId13"/>
    <sheet name="MP313" sheetId="14" r:id="rId14"/>
    <sheet name="MP314" sheetId="15" r:id="rId15"/>
    <sheet name="MP315" sheetId="16" r:id="rId16"/>
    <sheet name="MP316" sheetId="17" r:id="rId17"/>
    <sheet name="MP321" sheetId="18" r:id="rId18"/>
    <sheet name="MP324" sheetId="19" r:id="rId19"/>
    <sheet name="MP325" sheetId="20" r:id="rId20"/>
    <sheet name="MP326" sheetId="21" r:id="rId21"/>
  </sheets>
  <definedNames>
    <definedName name="_xlnm.Print_Area" localSheetId="1">'DC30'!$A$1:$H$180</definedName>
    <definedName name="_xlnm.Print_Area" localSheetId="2">'DC31'!$A$1:$H$180</definedName>
    <definedName name="_xlnm.Print_Area" localSheetId="3">'DC32'!$A$1:$H$180</definedName>
    <definedName name="_xlnm.Print_Area" localSheetId="4">'MP301'!$A$1:$H$180</definedName>
    <definedName name="_xlnm.Print_Area" localSheetId="5">'MP302'!$A$1:$H$180</definedName>
    <definedName name="_xlnm.Print_Area" localSheetId="6">'MP303'!$A$1:$H$180</definedName>
    <definedName name="_xlnm.Print_Area" localSheetId="7">'MP304'!$A$1:$H$180</definedName>
    <definedName name="_xlnm.Print_Area" localSheetId="8">'MP305'!$A$1:$H$180</definedName>
    <definedName name="_xlnm.Print_Area" localSheetId="9">'MP306'!$A$1:$H$180</definedName>
    <definedName name="_xlnm.Print_Area" localSheetId="10">'MP307'!$A$1:$H$180</definedName>
    <definedName name="_xlnm.Print_Area" localSheetId="11">'MP311'!$A$1:$H$180</definedName>
    <definedName name="_xlnm.Print_Area" localSheetId="12">'MP312'!$A$1:$H$180</definedName>
    <definedName name="_xlnm.Print_Area" localSheetId="13">'MP313'!$A$1:$H$180</definedName>
    <definedName name="_xlnm.Print_Area" localSheetId="14">'MP314'!$A$1:$H$180</definedName>
    <definedName name="_xlnm.Print_Area" localSheetId="15">'MP315'!$A$1:$H$180</definedName>
    <definedName name="_xlnm.Print_Area" localSheetId="16">'MP316'!$A$1:$H$180</definedName>
    <definedName name="_xlnm.Print_Area" localSheetId="17">'MP321'!$A$1:$H$180</definedName>
    <definedName name="_xlnm.Print_Area" localSheetId="18">'MP324'!$A$1:$H$180</definedName>
    <definedName name="_xlnm.Print_Area" localSheetId="19">'MP325'!$A$1:$H$180</definedName>
    <definedName name="_xlnm.Print_Area" localSheetId="20">'MP326'!$A$1:$H$180</definedName>
    <definedName name="_xlnm.Print_Area" localSheetId="0">Summary!$A$1:$H$180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13" i="2" l="1"/>
  <c r="G113" i="2"/>
  <c r="F113" i="2"/>
  <c r="H107" i="2"/>
  <c r="G107" i="2"/>
  <c r="F107" i="2"/>
  <c r="H101" i="2"/>
  <c r="G101" i="2"/>
  <c r="F101" i="2"/>
  <c r="H95" i="2"/>
  <c r="G95" i="2"/>
  <c r="F95" i="2"/>
  <c r="H89" i="2"/>
  <c r="G89" i="2"/>
  <c r="F89" i="2"/>
  <c r="H83" i="2"/>
  <c r="G83" i="2"/>
  <c r="F83" i="2"/>
  <c r="H77" i="2"/>
  <c r="G77" i="2"/>
  <c r="F77" i="2"/>
  <c r="H71" i="2"/>
  <c r="G71" i="2"/>
  <c r="F71" i="2"/>
  <c r="H65" i="2"/>
  <c r="G65" i="2"/>
  <c r="F65" i="2"/>
  <c r="H59" i="2"/>
  <c r="G59" i="2"/>
  <c r="F59" i="2"/>
  <c r="H53" i="2"/>
  <c r="G53" i="2"/>
  <c r="F53" i="2"/>
  <c r="H47" i="2"/>
  <c r="G47" i="2"/>
  <c r="F47" i="2"/>
  <c r="H113" i="3"/>
  <c r="G113" i="3"/>
  <c r="F113" i="3"/>
  <c r="H107" i="3"/>
  <c r="G107" i="3"/>
  <c r="F107" i="3"/>
  <c r="H101" i="3"/>
  <c r="G101" i="3"/>
  <c r="F101" i="3"/>
  <c r="H95" i="3"/>
  <c r="G95" i="3"/>
  <c r="F95" i="3"/>
  <c r="H89" i="3"/>
  <c r="G89" i="3"/>
  <c r="F89" i="3"/>
  <c r="H83" i="3"/>
  <c r="G83" i="3"/>
  <c r="F83" i="3"/>
  <c r="H77" i="3"/>
  <c r="G77" i="3"/>
  <c r="F77" i="3"/>
  <c r="H71" i="3"/>
  <c r="G71" i="3"/>
  <c r="F71" i="3"/>
  <c r="H65" i="3"/>
  <c r="G65" i="3"/>
  <c r="F65" i="3"/>
  <c r="H59" i="3"/>
  <c r="G59" i="3"/>
  <c r="F59" i="3"/>
  <c r="H53" i="3"/>
  <c r="G53" i="3"/>
  <c r="F53" i="3"/>
  <c r="H47" i="3"/>
  <c r="G47" i="3"/>
  <c r="F47" i="3"/>
  <c r="H113" i="4"/>
  <c r="G113" i="4"/>
  <c r="F113" i="4"/>
  <c r="H107" i="4"/>
  <c r="G107" i="4"/>
  <c r="F107" i="4"/>
  <c r="H101" i="4"/>
  <c r="G101" i="4"/>
  <c r="F101" i="4"/>
  <c r="H95" i="4"/>
  <c r="G95" i="4"/>
  <c r="F95" i="4"/>
  <c r="H89" i="4"/>
  <c r="G89" i="4"/>
  <c r="F89" i="4"/>
  <c r="H83" i="4"/>
  <c r="G83" i="4"/>
  <c r="F83" i="4"/>
  <c r="H77" i="4"/>
  <c r="G77" i="4"/>
  <c r="F77" i="4"/>
  <c r="H71" i="4"/>
  <c r="G71" i="4"/>
  <c r="F71" i="4"/>
  <c r="H65" i="4"/>
  <c r="G65" i="4"/>
  <c r="F65" i="4"/>
  <c r="H59" i="4"/>
  <c r="G59" i="4"/>
  <c r="F59" i="4"/>
  <c r="H53" i="4"/>
  <c r="G53" i="4"/>
  <c r="F53" i="4"/>
  <c r="H47" i="4"/>
  <c r="G47" i="4"/>
  <c r="F47" i="4"/>
  <c r="H113" i="5"/>
  <c r="G113" i="5"/>
  <c r="F113" i="5"/>
  <c r="H107" i="5"/>
  <c r="G107" i="5"/>
  <c r="F107" i="5"/>
  <c r="H101" i="5"/>
  <c r="G101" i="5"/>
  <c r="F101" i="5"/>
  <c r="H95" i="5"/>
  <c r="G95" i="5"/>
  <c r="F95" i="5"/>
  <c r="H89" i="5"/>
  <c r="G89" i="5"/>
  <c r="F89" i="5"/>
  <c r="H83" i="5"/>
  <c r="G83" i="5"/>
  <c r="F83" i="5"/>
  <c r="H77" i="5"/>
  <c r="G77" i="5"/>
  <c r="F77" i="5"/>
  <c r="H71" i="5"/>
  <c r="G71" i="5"/>
  <c r="F71" i="5"/>
  <c r="H65" i="5"/>
  <c r="G65" i="5"/>
  <c r="F65" i="5"/>
  <c r="H59" i="5"/>
  <c r="G59" i="5"/>
  <c r="F59" i="5"/>
  <c r="H53" i="5"/>
  <c r="G53" i="5"/>
  <c r="F53" i="5"/>
  <c r="H47" i="5"/>
  <c r="G47" i="5"/>
  <c r="F47" i="5"/>
  <c r="H113" i="6"/>
  <c r="G113" i="6"/>
  <c r="F113" i="6"/>
  <c r="H107" i="6"/>
  <c r="G107" i="6"/>
  <c r="F107" i="6"/>
  <c r="H101" i="6"/>
  <c r="G101" i="6"/>
  <c r="F101" i="6"/>
  <c r="H95" i="6"/>
  <c r="G95" i="6"/>
  <c r="F95" i="6"/>
  <c r="H89" i="6"/>
  <c r="G89" i="6"/>
  <c r="F89" i="6"/>
  <c r="H83" i="6"/>
  <c r="G83" i="6"/>
  <c r="F83" i="6"/>
  <c r="H77" i="6"/>
  <c r="G77" i="6"/>
  <c r="F77" i="6"/>
  <c r="H71" i="6"/>
  <c r="H45" i="6" s="1"/>
  <c r="H118" i="6" s="1"/>
  <c r="G71" i="6"/>
  <c r="F71" i="6"/>
  <c r="H65" i="6"/>
  <c r="G65" i="6"/>
  <c r="F65" i="6"/>
  <c r="H59" i="6"/>
  <c r="G59" i="6"/>
  <c r="F59" i="6"/>
  <c r="H53" i="6"/>
  <c r="G53" i="6"/>
  <c r="F53" i="6"/>
  <c r="H47" i="6"/>
  <c r="G47" i="6"/>
  <c r="F47" i="6"/>
  <c r="H113" i="7"/>
  <c r="G113" i="7"/>
  <c r="F113" i="7"/>
  <c r="H107" i="7"/>
  <c r="G107" i="7"/>
  <c r="F107" i="7"/>
  <c r="H101" i="7"/>
  <c r="G101" i="7"/>
  <c r="F101" i="7"/>
  <c r="H95" i="7"/>
  <c r="G95" i="7"/>
  <c r="F95" i="7"/>
  <c r="H89" i="7"/>
  <c r="G89" i="7"/>
  <c r="F89" i="7"/>
  <c r="H83" i="7"/>
  <c r="G83" i="7"/>
  <c r="F83" i="7"/>
  <c r="H77" i="7"/>
  <c r="G77" i="7"/>
  <c r="F77" i="7"/>
  <c r="H71" i="7"/>
  <c r="G71" i="7"/>
  <c r="F71" i="7"/>
  <c r="H65" i="7"/>
  <c r="G65" i="7"/>
  <c r="F65" i="7"/>
  <c r="H59" i="7"/>
  <c r="G59" i="7"/>
  <c r="F59" i="7"/>
  <c r="H53" i="7"/>
  <c r="G53" i="7"/>
  <c r="F53" i="7"/>
  <c r="H47" i="7"/>
  <c r="G47" i="7"/>
  <c r="F47" i="7"/>
  <c r="H113" i="8"/>
  <c r="G113" i="8"/>
  <c r="F113" i="8"/>
  <c r="H107" i="8"/>
  <c r="G107" i="8"/>
  <c r="F107" i="8"/>
  <c r="H101" i="8"/>
  <c r="G101" i="8"/>
  <c r="F101" i="8"/>
  <c r="H95" i="8"/>
  <c r="G95" i="8"/>
  <c r="F95" i="8"/>
  <c r="H89" i="8"/>
  <c r="G89" i="8"/>
  <c r="F89" i="8"/>
  <c r="H83" i="8"/>
  <c r="G83" i="8"/>
  <c r="F83" i="8"/>
  <c r="H77" i="8"/>
  <c r="G77" i="8"/>
  <c r="F77" i="8"/>
  <c r="H71" i="8"/>
  <c r="G71" i="8"/>
  <c r="F71" i="8"/>
  <c r="H65" i="8"/>
  <c r="G65" i="8"/>
  <c r="F65" i="8"/>
  <c r="H59" i="8"/>
  <c r="G59" i="8"/>
  <c r="F59" i="8"/>
  <c r="H53" i="8"/>
  <c r="G53" i="8"/>
  <c r="F53" i="8"/>
  <c r="H47" i="8"/>
  <c r="G47" i="8"/>
  <c r="F47" i="8"/>
  <c r="H113" i="9"/>
  <c r="G113" i="9"/>
  <c r="F113" i="9"/>
  <c r="H107" i="9"/>
  <c r="G107" i="9"/>
  <c r="F107" i="9"/>
  <c r="H101" i="9"/>
  <c r="G101" i="9"/>
  <c r="F101" i="9"/>
  <c r="H95" i="9"/>
  <c r="G95" i="9"/>
  <c r="F95" i="9"/>
  <c r="H89" i="9"/>
  <c r="G89" i="9"/>
  <c r="F89" i="9"/>
  <c r="H83" i="9"/>
  <c r="G83" i="9"/>
  <c r="F83" i="9"/>
  <c r="H77" i="9"/>
  <c r="G77" i="9"/>
  <c r="F77" i="9"/>
  <c r="H71" i="9"/>
  <c r="G71" i="9"/>
  <c r="F71" i="9"/>
  <c r="H65" i="9"/>
  <c r="G65" i="9"/>
  <c r="F65" i="9"/>
  <c r="H59" i="9"/>
  <c r="G59" i="9"/>
  <c r="F59" i="9"/>
  <c r="H53" i="9"/>
  <c r="G53" i="9"/>
  <c r="F53" i="9"/>
  <c r="H47" i="9"/>
  <c r="G47" i="9"/>
  <c r="F47" i="9"/>
  <c r="H113" i="10"/>
  <c r="G113" i="10"/>
  <c r="F113" i="10"/>
  <c r="H107" i="10"/>
  <c r="G107" i="10"/>
  <c r="F107" i="10"/>
  <c r="H101" i="10"/>
  <c r="G101" i="10"/>
  <c r="F101" i="10"/>
  <c r="H95" i="10"/>
  <c r="G95" i="10"/>
  <c r="F95" i="10"/>
  <c r="H89" i="10"/>
  <c r="G89" i="10"/>
  <c r="F89" i="10"/>
  <c r="H83" i="10"/>
  <c r="G83" i="10"/>
  <c r="F83" i="10"/>
  <c r="H77" i="10"/>
  <c r="G77" i="10"/>
  <c r="F77" i="10"/>
  <c r="H71" i="10"/>
  <c r="G71" i="10"/>
  <c r="F71" i="10"/>
  <c r="H65" i="10"/>
  <c r="G65" i="10"/>
  <c r="F65" i="10"/>
  <c r="H59" i="10"/>
  <c r="G59" i="10"/>
  <c r="F59" i="10"/>
  <c r="H53" i="10"/>
  <c r="G53" i="10"/>
  <c r="F53" i="10"/>
  <c r="H47" i="10"/>
  <c r="G47" i="10"/>
  <c r="F47" i="10"/>
  <c r="H113" i="11"/>
  <c r="G113" i="11"/>
  <c r="F113" i="11"/>
  <c r="H107" i="11"/>
  <c r="G107" i="11"/>
  <c r="F107" i="11"/>
  <c r="H101" i="11"/>
  <c r="G101" i="11"/>
  <c r="F101" i="11"/>
  <c r="H95" i="11"/>
  <c r="G95" i="11"/>
  <c r="F95" i="11"/>
  <c r="H89" i="11"/>
  <c r="G89" i="11"/>
  <c r="F89" i="11"/>
  <c r="H83" i="11"/>
  <c r="G83" i="11"/>
  <c r="F83" i="11"/>
  <c r="H77" i="11"/>
  <c r="G77" i="11"/>
  <c r="F77" i="11"/>
  <c r="H71" i="11"/>
  <c r="G71" i="11"/>
  <c r="F71" i="11"/>
  <c r="H65" i="11"/>
  <c r="G65" i="11"/>
  <c r="F65" i="11"/>
  <c r="H59" i="11"/>
  <c r="G59" i="11"/>
  <c r="F59" i="11"/>
  <c r="H53" i="11"/>
  <c r="G53" i="11"/>
  <c r="F53" i="11"/>
  <c r="H47" i="11"/>
  <c r="G47" i="11"/>
  <c r="F47" i="11"/>
  <c r="H113" i="12"/>
  <c r="G113" i="12"/>
  <c r="F113" i="12"/>
  <c r="H107" i="12"/>
  <c r="G107" i="12"/>
  <c r="F107" i="12"/>
  <c r="H101" i="12"/>
  <c r="G101" i="12"/>
  <c r="F101" i="12"/>
  <c r="H95" i="12"/>
  <c r="G95" i="12"/>
  <c r="F95" i="12"/>
  <c r="H89" i="12"/>
  <c r="G89" i="12"/>
  <c r="F89" i="12"/>
  <c r="H83" i="12"/>
  <c r="G83" i="12"/>
  <c r="F83" i="12"/>
  <c r="H77" i="12"/>
  <c r="G77" i="12"/>
  <c r="F77" i="12"/>
  <c r="H71" i="12"/>
  <c r="G71" i="12"/>
  <c r="F71" i="12"/>
  <c r="H65" i="12"/>
  <c r="G65" i="12"/>
  <c r="F65" i="12"/>
  <c r="H59" i="12"/>
  <c r="G59" i="12"/>
  <c r="F59" i="12"/>
  <c r="H53" i="12"/>
  <c r="G53" i="12"/>
  <c r="F53" i="12"/>
  <c r="H47" i="12"/>
  <c r="G47" i="12"/>
  <c r="F47" i="12"/>
  <c r="H113" i="13"/>
  <c r="G113" i="13"/>
  <c r="F113" i="13"/>
  <c r="H107" i="13"/>
  <c r="G107" i="13"/>
  <c r="F107" i="13"/>
  <c r="H101" i="13"/>
  <c r="G101" i="13"/>
  <c r="F101" i="13"/>
  <c r="H95" i="13"/>
  <c r="G95" i="13"/>
  <c r="F95" i="13"/>
  <c r="H89" i="13"/>
  <c r="G89" i="13"/>
  <c r="F89" i="13"/>
  <c r="H83" i="13"/>
  <c r="G83" i="13"/>
  <c r="F83" i="13"/>
  <c r="H77" i="13"/>
  <c r="G77" i="13"/>
  <c r="F77" i="13"/>
  <c r="H71" i="13"/>
  <c r="G71" i="13"/>
  <c r="F71" i="13"/>
  <c r="H65" i="13"/>
  <c r="G65" i="13"/>
  <c r="F65" i="13"/>
  <c r="H59" i="13"/>
  <c r="G59" i="13"/>
  <c r="F59" i="13"/>
  <c r="H53" i="13"/>
  <c r="G53" i="13"/>
  <c r="F53" i="13"/>
  <c r="H47" i="13"/>
  <c r="G47" i="13"/>
  <c r="F47" i="13"/>
  <c r="H113" i="14"/>
  <c r="G113" i="14"/>
  <c r="F113" i="14"/>
  <c r="H107" i="14"/>
  <c r="G107" i="14"/>
  <c r="F107" i="14"/>
  <c r="H101" i="14"/>
  <c r="G101" i="14"/>
  <c r="F101" i="14"/>
  <c r="H95" i="14"/>
  <c r="G95" i="14"/>
  <c r="F95" i="14"/>
  <c r="H89" i="14"/>
  <c r="G89" i="14"/>
  <c r="F89" i="14"/>
  <c r="H83" i="14"/>
  <c r="G83" i="14"/>
  <c r="F83" i="14"/>
  <c r="H77" i="14"/>
  <c r="G77" i="14"/>
  <c r="F77" i="14"/>
  <c r="H71" i="14"/>
  <c r="G71" i="14"/>
  <c r="F71" i="14"/>
  <c r="H65" i="14"/>
  <c r="G65" i="14"/>
  <c r="F65" i="14"/>
  <c r="H59" i="14"/>
  <c r="G59" i="14"/>
  <c r="F59" i="14"/>
  <c r="H53" i="14"/>
  <c r="G53" i="14"/>
  <c r="F53" i="14"/>
  <c r="H47" i="14"/>
  <c r="G47" i="14"/>
  <c r="F47" i="14"/>
  <c r="H113" i="15"/>
  <c r="G113" i="15"/>
  <c r="F113" i="15"/>
  <c r="H107" i="15"/>
  <c r="G107" i="15"/>
  <c r="F107" i="15"/>
  <c r="H101" i="15"/>
  <c r="G101" i="15"/>
  <c r="F101" i="15"/>
  <c r="H95" i="15"/>
  <c r="G95" i="15"/>
  <c r="F95" i="15"/>
  <c r="H89" i="15"/>
  <c r="G89" i="15"/>
  <c r="F89" i="15"/>
  <c r="H83" i="15"/>
  <c r="G83" i="15"/>
  <c r="F83" i="15"/>
  <c r="H77" i="15"/>
  <c r="G77" i="15"/>
  <c r="F77" i="15"/>
  <c r="H71" i="15"/>
  <c r="G71" i="15"/>
  <c r="F71" i="15"/>
  <c r="H65" i="15"/>
  <c r="G65" i="15"/>
  <c r="F65" i="15"/>
  <c r="H59" i="15"/>
  <c r="G59" i="15"/>
  <c r="F59" i="15"/>
  <c r="H53" i="15"/>
  <c r="G53" i="15"/>
  <c r="F53" i="15"/>
  <c r="H47" i="15"/>
  <c r="G47" i="15"/>
  <c r="F47" i="15"/>
  <c r="H113" i="16"/>
  <c r="G113" i="16"/>
  <c r="F113" i="16"/>
  <c r="H107" i="16"/>
  <c r="G107" i="16"/>
  <c r="F107" i="16"/>
  <c r="H101" i="16"/>
  <c r="G101" i="16"/>
  <c r="F101" i="16"/>
  <c r="H95" i="16"/>
  <c r="G95" i="16"/>
  <c r="F95" i="16"/>
  <c r="H89" i="16"/>
  <c r="G89" i="16"/>
  <c r="F89" i="16"/>
  <c r="H83" i="16"/>
  <c r="G83" i="16"/>
  <c r="F83" i="16"/>
  <c r="H77" i="16"/>
  <c r="G77" i="16"/>
  <c r="F77" i="16"/>
  <c r="H71" i="16"/>
  <c r="G71" i="16"/>
  <c r="F71" i="16"/>
  <c r="H65" i="16"/>
  <c r="G65" i="16"/>
  <c r="F65" i="16"/>
  <c r="H59" i="16"/>
  <c r="G59" i="16"/>
  <c r="F59" i="16"/>
  <c r="H53" i="16"/>
  <c r="G53" i="16"/>
  <c r="F53" i="16"/>
  <c r="H47" i="16"/>
  <c r="G47" i="16"/>
  <c r="F47" i="16"/>
  <c r="H113" i="17"/>
  <c r="G113" i="17"/>
  <c r="F113" i="17"/>
  <c r="H107" i="17"/>
  <c r="G107" i="17"/>
  <c r="F107" i="17"/>
  <c r="H101" i="17"/>
  <c r="G101" i="17"/>
  <c r="F101" i="17"/>
  <c r="H95" i="17"/>
  <c r="G95" i="17"/>
  <c r="F95" i="17"/>
  <c r="H89" i="17"/>
  <c r="G89" i="17"/>
  <c r="F89" i="17"/>
  <c r="H83" i="17"/>
  <c r="G83" i="17"/>
  <c r="F83" i="17"/>
  <c r="F45" i="17" s="1"/>
  <c r="F118" i="17" s="1"/>
  <c r="H77" i="17"/>
  <c r="G77" i="17"/>
  <c r="F77" i="17"/>
  <c r="H71" i="17"/>
  <c r="G71" i="17"/>
  <c r="F71" i="17"/>
  <c r="H65" i="17"/>
  <c r="G65" i="17"/>
  <c r="F65" i="17"/>
  <c r="H59" i="17"/>
  <c r="G59" i="17"/>
  <c r="F59" i="17"/>
  <c r="H53" i="17"/>
  <c r="G53" i="17"/>
  <c r="F53" i="17"/>
  <c r="H47" i="17"/>
  <c r="G47" i="17"/>
  <c r="F47" i="17"/>
  <c r="H113" i="18"/>
  <c r="G113" i="18"/>
  <c r="F113" i="18"/>
  <c r="H107" i="18"/>
  <c r="G107" i="18"/>
  <c r="F107" i="18"/>
  <c r="H101" i="18"/>
  <c r="G101" i="18"/>
  <c r="F101" i="18"/>
  <c r="H95" i="18"/>
  <c r="G95" i="18"/>
  <c r="F95" i="18"/>
  <c r="H89" i="18"/>
  <c r="G89" i="18"/>
  <c r="F89" i="18"/>
  <c r="H83" i="18"/>
  <c r="G83" i="18"/>
  <c r="F83" i="18"/>
  <c r="H77" i="18"/>
  <c r="G77" i="18"/>
  <c r="F77" i="18"/>
  <c r="H71" i="18"/>
  <c r="G71" i="18"/>
  <c r="F71" i="18"/>
  <c r="H65" i="18"/>
  <c r="G65" i="18"/>
  <c r="F65" i="18"/>
  <c r="H59" i="18"/>
  <c r="G59" i="18"/>
  <c r="F59" i="18"/>
  <c r="H53" i="18"/>
  <c r="G53" i="18"/>
  <c r="F53" i="18"/>
  <c r="H47" i="18"/>
  <c r="G47" i="18"/>
  <c r="F47" i="18"/>
  <c r="H113" i="19"/>
  <c r="G113" i="19"/>
  <c r="F113" i="19"/>
  <c r="H107" i="19"/>
  <c r="G107" i="19"/>
  <c r="F107" i="19"/>
  <c r="H101" i="19"/>
  <c r="G101" i="19"/>
  <c r="F101" i="19"/>
  <c r="H95" i="19"/>
  <c r="G95" i="19"/>
  <c r="F95" i="19"/>
  <c r="H89" i="19"/>
  <c r="G89" i="19"/>
  <c r="F89" i="19"/>
  <c r="H83" i="19"/>
  <c r="G83" i="19"/>
  <c r="F83" i="19"/>
  <c r="H77" i="19"/>
  <c r="G77" i="19"/>
  <c r="F77" i="19"/>
  <c r="H71" i="19"/>
  <c r="G71" i="19"/>
  <c r="F71" i="19"/>
  <c r="H65" i="19"/>
  <c r="G65" i="19"/>
  <c r="F65" i="19"/>
  <c r="H59" i="19"/>
  <c r="G59" i="19"/>
  <c r="F59" i="19"/>
  <c r="H53" i="19"/>
  <c r="G53" i="19"/>
  <c r="F53" i="19"/>
  <c r="H47" i="19"/>
  <c r="G47" i="19"/>
  <c r="F47" i="19"/>
  <c r="H113" i="20"/>
  <c r="G113" i="20"/>
  <c r="F113" i="20"/>
  <c r="H107" i="20"/>
  <c r="G107" i="20"/>
  <c r="F107" i="20"/>
  <c r="H101" i="20"/>
  <c r="G101" i="20"/>
  <c r="F101" i="20"/>
  <c r="H95" i="20"/>
  <c r="G95" i="20"/>
  <c r="F95" i="20"/>
  <c r="H89" i="20"/>
  <c r="G89" i="20"/>
  <c r="F89" i="20"/>
  <c r="H83" i="20"/>
  <c r="G83" i="20"/>
  <c r="F83" i="20"/>
  <c r="H77" i="20"/>
  <c r="G77" i="20"/>
  <c r="F77" i="20"/>
  <c r="H71" i="20"/>
  <c r="G71" i="20"/>
  <c r="F71" i="20"/>
  <c r="H65" i="20"/>
  <c r="G65" i="20"/>
  <c r="F65" i="20"/>
  <c r="H59" i="20"/>
  <c r="G59" i="20"/>
  <c r="F59" i="20"/>
  <c r="H53" i="20"/>
  <c r="G53" i="20"/>
  <c r="F53" i="20"/>
  <c r="H47" i="20"/>
  <c r="G47" i="20"/>
  <c r="F47" i="20"/>
  <c r="H113" i="21"/>
  <c r="G113" i="21"/>
  <c r="F113" i="21"/>
  <c r="H107" i="21"/>
  <c r="G107" i="21"/>
  <c r="F107" i="21"/>
  <c r="H101" i="21"/>
  <c r="G101" i="21"/>
  <c r="F101" i="21"/>
  <c r="H95" i="21"/>
  <c r="G95" i="21"/>
  <c r="F95" i="21"/>
  <c r="H89" i="21"/>
  <c r="G89" i="21"/>
  <c r="F89" i="21"/>
  <c r="H83" i="21"/>
  <c r="G83" i="21"/>
  <c r="F83" i="21"/>
  <c r="H77" i="21"/>
  <c r="G77" i="21"/>
  <c r="F77" i="21"/>
  <c r="H71" i="21"/>
  <c r="G71" i="21"/>
  <c r="F71" i="21"/>
  <c r="H65" i="21"/>
  <c r="G65" i="21"/>
  <c r="F65" i="21"/>
  <c r="H59" i="21"/>
  <c r="G59" i="21"/>
  <c r="F59" i="21"/>
  <c r="H53" i="21"/>
  <c r="G53" i="21"/>
  <c r="F53" i="21"/>
  <c r="H47" i="21"/>
  <c r="G47" i="21"/>
  <c r="F47" i="21"/>
  <c r="H113" i="1"/>
  <c r="G113" i="1"/>
  <c r="F113" i="1"/>
  <c r="H107" i="1"/>
  <c r="G107" i="1"/>
  <c r="F107" i="1"/>
  <c r="H101" i="1"/>
  <c r="G101" i="1"/>
  <c r="F101" i="1"/>
  <c r="H95" i="1"/>
  <c r="G95" i="1"/>
  <c r="F95" i="1"/>
  <c r="H89" i="1"/>
  <c r="G89" i="1"/>
  <c r="F89" i="1"/>
  <c r="H83" i="1"/>
  <c r="G83" i="1"/>
  <c r="F83" i="1"/>
  <c r="H77" i="1"/>
  <c r="G77" i="1"/>
  <c r="F77" i="1"/>
  <c r="H71" i="1"/>
  <c r="G71" i="1"/>
  <c r="F71" i="1"/>
  <c r="H65" i="1"/>
  <c r="G65" i="1"/>
  <c r="F65" i="1"/>
  <c r="H59" i="1"/>
  <c r="G59" i="1"/>
  <c r="F59" i="1"/>
  <c r="H53" i="1"/>
  <c r="G53" i="1"/>
  <c r="F53" i="1"/>
  <c r="H47" i="1"/>
  <c r="G47" i="1"/>
  <c r="F47" i="1"/>
  <c r="H41" i="4"/>
  <c r="F41" i="6"/>
  <c r="H41" i="7"/>
  <c r="F41" i="14"/>
  <c r="H39" i="2"/>
  <c r="G39" i="2"/>
  <c r="F39" i="2"/>
  <c r="H39" i="3"/>
  <c r="G39" i="3"/>
  <c r="F39" i="3"/>
  <c r="H39" i="4"/>
  <c r="G39" i="4"/>
  <c r="F39" i="4"/>
  <c r="H39" i="5"/>
  <c r="G39" i="5"/>
  <c r="F39" i="5"/>
  <c r="H39" i="6"/>
  <c r="G39" i="6"/>
  <c r="F39" i="6"/>
  <c r="H39" i="7"/>
  <c r="G39" i="7"/>
  <c r="F39" i="7"/>
  <c r="H39" i="8"/>
  <c r="G39" i="8"/>
  <c r="F39" i="8"/>
  <c r="H39" i="9"/>
  <c r="G39" i="9"/>
  <c r="F39" i="9"/>
  <c r="H39" i="10"/>
  <c r="G39" i="10"/>
  <c r="F39" i="10"/>
  <c r="H39" i="11"/>
  <c r="G39" i="11"/>
  <c r="F39" i="11"/>
  <c r="H39" i="12"/>
  <c r="G39" i="12"/>
  <c r="F39" i="12"/>
  <c r="H39" i="13"/>
  <c r="G39" i="13"/>
  <c r="F39" i="13"/>
  <c r="H39" i="14"/>
  <c r="G39" i="14"/>
  <c r="F39" i="14"/>
  <c r="H39" i="15"/>
  <c r="G39" i="15"/>
  <c r="F39" i="15"/>
  <c r="H39" i="16"/>
  <c r="G39" i="16"/>
  <c r="F39" i="16"/>
  <c r="H39" i="17"/>
  <c r="G39" i="17"/>
  <c r="F39" i="17"/>
  <c r="H39" i="18"/>
  <c r="G39" i="18"/>
  <c r="F39" i="18"/>
  <c r="H39" i="19"/>
  <c r="G39" i="19"/>
  <c r="F39" i="19"/>
  <c r="H39" i="20"/>
  <c r="G39" i="20"/>
  <c r="F39" i="20"/>
  <c r="H39" i="21"/>
  <c r="G39" i="21"/>
  <c r="F39" i="21"/>
  <c r="H39" i="1"/>
  <c r="G39" i="1"/>
  <c r="F39" i="1"/>
  <c r="H32" i="2"/>
  <c r="G32" i="2"/>
  <c r="F32" i="2"/>
  <c r="F41" i="2" s="1"/>
  <c r="H32" i="3"/>
  <c r="G32" i="3"/>
  <c r="G41" i="3" s="1"/>
  <c r="F32" i="3"/>
  <c r="F41" i="3" s="1"/>
  <c r="H32" i="4"/>
  <c r="G32" i="4"/>
  <c r="G41" i="4" s="1"/>
  <c r="F32" i="4"/>
  <c r="H32" i="5"/>
  <c r="H41" i="5" s="1"/>
  <c r="G32" i="5"/>
  <c r="G41" i="5" s="1"/>
  <c r="F32" i="5"/>
  <c r="H32" i="6"/>
  <c r="H41" i="6" s="1"/>
  <c r="G32" i="6"/>
  <c r="G41" i="6" s="1"/>
  <c r="F32" i="6"/>
  <c r="H32" i="7"/>
  <c r="G32" i="7"/>
  <c r="F32" i="7"/>
  <c r="H32" i="8"/>
  <c r="H41" i="8" s="1"/>
  <c r="G32" i="8"/>
  <c r="F32" i="8"/>
  <c r="F41" i="8" s="1"/>
  <c r="H32" i="9"/>
  <c r="H41" i="9" s="1"/>
  <c r="G32" i="9"/>
  <c r="G41" i="9" s="1"/>
  <c r="F32" i="9"/>
  <c r="F41" i="9" s="1"/>
  <c r="H32" i="10"/>
  <c r="G32" i="10"/>
  <c r="F32" i="10"/>
  <c r="F41" i="10" s="1"/>
  <c r="H32" i="11"/>
  <c r="G32" i="11"/>
  <c r="G41" i="11" s="1"/>
  <c r="F32" i="11"/>
  <c r="F41" i="11" s="1"/>
  <c r="H32" i="12"/>
  <c r="H41" i="12" s="1"/>
  <c r="G32" i="12"/>
  <c r="G41" i="12" s="1"/>
  <c r="F32" i="12"/>
  <c r="H32" i="13"/>
  <c r="H41" i="13" s="1"/>
  <c r="G32" i="13"/>
  <c r="G41" i="13" s="1"/>
  <c r="F32" i="13"/>
  <c r="H32" i="14"/>
  <c r="H41" i="14" s="1"/>
  <c r="G32" i="14"/>
  <c r="G41" i="14" s="1"/>
  <c r="F32" i="14"/>
  <c r="H32" i="15"/>
  <c r="H41" i="15" s="1"/>
  <c r="G32" i="15"/>
  <c r="F32" i="15"/>
  <c r="H32" i="16"/>
  <c r="H41" i="16" s="1"/>
  <c r="H42" i="16" s="1"/>
  <c r="G32" i="16"/>
  <c r="F32" i="16"/>
  <c r="F41" i="16" s="1"/>
  <c r="H32" i="17"/>
  <c r="H41" i="17" s="1"/>
  <c r="G32" i="17"/>
  <c r="G41" i="17" s="1"/>
  <c r="F32" i="17"/>
  <c r="F41" i="17" s="1"/>
  <c r="H32" i="18"/>
  <c r="G32" i="18"/>
  <c r="F32" i="18"/>
  <c r="F41" i="18" s="1"/>
  <c r="H32" i="19"/>
  <c r="G32" i="19"/>
  <c r="G41" i="19" s="1"/>
  <c r="F32" i="19"/>
  <c r="F41" i="19" s="1"/>
  <c r="H32" i="20"/>
  <c r="H41" i="20" s="1"/>
  <c r="G32" i="20"/>
  <c r="G41" i="20" s="1"/>
  <c r="F32" i="20"/>
  <c r="H32" i="21"/>
  <c r="H41" i="21" s="1"/>
  <c r="G32" i="21"/>
  <c r="G41" i="21" s="1"/>
  <c r="F32" i="21"/>
  <c r="H32" i="1"/>
  <c r="H41" i="1" s="1"/>
  <c r="G32" i="1"/>
  <c r="F32" i="1"/>
  <c r="F41" i="1" s="1"/>
  <c r="H30" i="5"/>
  <c r="G30" i="10"/>
  <c r="F30" i="15"/>
  <c r="F30" i="16"/>
  <c r="H30" i="21"/>
  <c r="H20" i="2"/>
  <c r="G20" i="2"/>
  <c r="F20" i="2"/>
  <c r="H20" i="3"/>
  <c r="G20" i="3"/>
  <c r="F20" i="3"/>
  <c r="H20" i="4"/>
  <c r="G20" i="4"/>
  <c r="F20" i="4"/>
  <c r="H20" i="5"/>
  <c r="G20" i="5"/>
  <c r="F20" i="5"/>
  <c r="H20" i="6"/>
  <c r="G20" i="6"/>
  <c r="F20" i="6"/>
  <c r="H20" i="7"/>
  <c r="G20" i="7"/>
  <c r="F20" i="7"/>
  <c r="H20" i="8"/>
  <c r="G20" i="8"/>
  <c r="F20" i="8"/>
  <c r="H20" i="9"/>
  <c r="G20" i="9"/>
  <c r="F20" i="9"/>
  <c r="H20" i="10"/>
  <c r="G20" i="10"/>
  <c r="F20" i="10"/>
  <c r="H20" i="11"/>
  <c r="G20" i="11"/>
  <c r="F20" i="11"/>
  <c r="H20" i="12"/>
  <c r="G20" i="12"/>
  <c r="F20" i="12"/>
  <c r="H20" i="13"/>
  <c r="G20" i="13"/>
  <c r="F20" i="13"/>
  <c r="H20" i="14"/>
  <c r="G20" i="14"/>
  <c r="F20" i="14"/>
  <c r="H20" i="15"/>
  <c r="G20" i="15"/>
  <c r="F20" i="15"/>
  <c r="H20" i="16"/>
  <c r="G20" i="16"/>
  <c r="F20" i="16"/>
  <c r="H20" i="17"/>
  <c r="G20" i="17"/>
  <c r="F20" i="17"/>
  <c r="H20" i="18"/>
  <c r="G20" i="18"/>
  <c r="F20" i="18"/>
  <c r="H20" i="19"/>
  <c r="G20" i="19"/>
  <c r="F20" i="19"/>
  <c r="H20" i="20"/>
  <c r="G20" i="20"/>
  <c r="F20" i="20"/>
  <c r="H20" i="21"/>
  <c r="G20" i="21"/>
  <c r="F20" i="21"/>
  <c r="H20" i="1"/>
  <c r="G20" i="1"/>
  <c r="F20" i="1"/>
  <c r="H7" i="2"/>
  <c r="H30" i="2" s="1"/>
  <c r="G7" i="2"/>
  <c r="G30" i="2" s="1"/>
  <c r="F7" i="2"/>
  <c r="H7" i="3"/>
  <c r="G7" i="3"/>
  <c r="G30" i="3" s="1"/>
  <c r="G42" i="3" s="1"/>
  <c r="F7" i="3"/>
  <c r="H7" i="4"/>
  <c r="H30" i="4" s="1"/>
  <c r="G7" i="4"/>
  <c r="G30" i="4" s="1"/>
  <c r="F7" i="4"/>
  <c r="F30" i="4" s="1"/>
  <c r="H7" i="5"/>
  <c r="G7" i="5"/>
  <c r="F7" i="5"/>
  <c r="H7" i="6"/>
  <c r="H30" i="6" s="1"/>
  <c r="G7" i="6"/>
  <c r="F7" i="6"/>
  <c r="F30" i="6" s="1"/>
  <c r="H7" i="7"/>
  <c r="H30" i="7" s="1"/>
  <c r="H42" i="7" s="1"/>
  <c r="G7" i="7"/>
  <c r="G30" i="7" s="1"/>
  <c r="F7" i="7"/>
  <c r="F30" i="7" s="1"/>
  <c r="H7" i="8"/>
  <c r="G7" i="8"/>
  <c r="F7" i="8"/>
  <c r="F30" i="8" s="1"/>
  <c r="F42" i="8" s="1"/>
  <c r="H7" i="9"/>
  <c r="G7" i="9"/>
  <c r="G30" i="9" s="1"/>
  <c r="F7" i="9"/>
  <c r="F30" i="9" s="1"/>
  <c r="H7" i="10"/>
  <c r="H30" i="10" s="1"/>
  <c r="G7" i="10"/>
  <c r="F7" i="10"/>
  <c r="H7" i="11"/>
  <c r="G7" i="11"/>
  <c r="G30" i="11" s="1"/>
  <c r="G42" i="11" s="1"/>
  <c r="F7" i="11"/>
  <c r="H7" i="12"/>
  <c r="H30" i="12" s="1"/>
  <c r="G7" i="12"/>
  <c r="G30" i="12" s="1"/>
  <c r="F7" i="12"/>
  <c r="F30" i="12" s="1"/>
  <c r="H7" i="13"/>
  <c r="H30" i="13" s="1"/>
  <c r="G7" i="13"/>
  <c r="F7" i="13"/>
  <c r="H7" i="14"/>
  <c r="H30" i="14" s="1"/>
  <c r="G7" i="14"/>
  <c r="F7" i="14"/>
  <c r="F30" i="14" s="1"/>
  <c r="H7" i="15"/>
  <c r="H30" i="15" s="1"/>
  <c r="G7" i="15"/>
  <c r="G30" i="15" s="1"/>
  <c r="F7" i="15"/>
  <c r="H7" i="16"/>
  <c r="H30" i="16" s="1"/>
  <c r="G7" i="16"/>
  <c r="F7" i="16"/>
  <c r="H7" i="17"/>
  <c r="G7" i="17"/>
  <c r="G30" i="17" s="1"/>
  <c r="F7" i="17"/>
  <c r="F30" i="17" s="1"/>
  <c r="H7" i="18"/>
  <c r="H30" i="18" s="1"/>
  <c r="G7" i="18"/>
  <c r="G30" i="18" s="1"/>
  <c r="F7" i="18"/>
  <c r="H7" i="19"/>
  <c r="G7" i="19"/>
  <c r="G30" i="19" s="1"/>
  <c r="G42" i="19" s="1"/>
  <c r="F7" i="19"/>
  <c r="H7" i="20"/>
  <c r="H30" i="20" s="1"/>
  <c r="G7" i="20"/>
  <c r="G30" i="20" s="1"/>
  <c r="F7" i="20"/>
  <c r="F30" i="20" s="1"/>
  <c r="H7" i="21"/>
  <c r="G7" i="21"/>
  <c r="F7" i="21"/>
  <c r="H7" i="1"/>
  <c r="H30" i="1" s="1"/>
  <c r="G7" i="1"/>
  <c r="F7" i="1"/>
  <c r="F30" i="1" s="1"/>
  <c r="F45" i="21" l="1"/>
  <c r="F118" i="21" s="1"/>
  <c r="H42" i="1"/>
  <c r="H42" i="14"/>
  <c r="H42" i="6"/>
  <c r="H45" i="20"/>
  <c r="H118" i="20" s="1"/>
  <c r="G45" i="19"/>
  <c r="G118" i="19" s="1"/>
  <c r="H45" i="18"/>
  <c r="H118" i="18" s="1"/>
  <c r="G30" i="1"/>
  <c r="F30" i="19"/>
  <c r="H30" i="17"/>
  <c r="G30" i="14"/>
  <c r="F30" i="11"/>
  <c r="F42" i="11" s="1"/>
  <c r="H30" i="9"/>
  <c r="G30" i="6"/>
  <c r="F30" i="3"/>
  <c r="F41" i="21"/>
  <c r="H41" i="19"/>
  <c r="G41" i="16"/>
  <c r="F41" i="13"/>
  <c r="H41" i="11"/>
  <c r="G41" i="8"/>
  <c r="F41" i="5"/>
  <c r="H41" i="3"/>
  <c r="H45" i="1"/>
  <c r="H118" i="1" s="1"/>
  <c r="H45" i="4"/>
  <c r="H118" i="4" s="1"/>
  <c r="G45" i="3"/>
  <c r="G118" i="3" s="1"/>
  <c r="H45" i="2"/>
  <c r="H118" i="2" s="1"/>
  <c r="H30" i="8"/>
  <c r="F41" i="20"/>
  <c r="H41" i="18"/>
  <c r="H42" i="18" s="1"/>
  <c r="G41" i="15"/>
  <c r="G42" i="15" s="1"/>
  <c r="F41" i="12"/>
  <c r="H41" i="10"/>
  <c r="H42" i="10" s="1"/>
  <c r="G41" i="7"/>
  <c r="F41" i="4"/>
  <c r="H41" i="2"/>
  <c r="H42" i="2" s="1"/>
  <c r="F45" i="10"/>
  <c r="F118" i="10" s="1"/>
  <c r="H30" i="19"/>
  <c r="H42" i="19" s="1"/>
  <c r="F30" i="13"/>
  <c r="F42" i="13" s="1"/>
  <c r="H30" i="11"/>
  <c r="F30" i="5"/>
  <c r="H30" i="3"/>
  <c r="G41" i="18"/>
  <c r="G42" i="18" s="1"/>
  <c r="F41" i="7"/>
  <c r="F42" i="7" s="1"/>
  <c r="F45" i="7"/>
  <c r="F118" i="7" s="1"/>
  <c r="F45" i="5"/>
  <c r="F118" i="5" s="1"/>
  <c r="G30" i="21"/>
  <c r="G42" i="21" s="1"/>
  <c r="F30" i="18"/>
  <c r="F42" i="18" s="1"/>
  <c r="G30" i="13"/>
  <c r="F30" i="10"/>
  <c r="G30" i="5"/>
  <c r="G42" i="5" s="1"/>
  <c r="F30" i="2"/>
  <c r="F42" i="17"/>
  <c r="F42" i="9"/>
  <c r="H45" i="13"/>
  <c r="H118" i="13" s="1"/>
  <c r="G45" i="13"/>
  <c r="G118" i="13" s="1"/>
  <c r="F42" i="10"/>
  <c r="F30" i="21"/>
  <c r="G30" i="16"/>
  <c r="G42" i="16" s="1"/>
  <c r="G30" i="8"/>
  <c r="G42" i="8" s="1"/>
  <c r="F41" i="15"/>
  <c r="F42" i="15" s="1"/>
  <c r="G41" i="10"/>
  <c r="G42" i="10" s="1"/>
  <c r="G41" i="2"/>
  <c r="G42" i="2" s="1"/>
  <c r="F45" i="9"/>
  <c r="F118" i="9" s="1"/>
  <c r="G42" i="17"/>
  <c r="G42" i="9"/>
  <c r="G41" i="1"/>
  <c r="H45" i="14"/>
  <c r="H118" i="14" s="1"/>
  <c r="F45" i="13"/>
  <c r="F118" i="13" s="1"/>
  <c r="H45" i="10"/>
  <c r="H118" i="10" s="1"/>
  <c r="F42" i="16"/>
  <c r="G42" i="13"/>
  <c r="H42" i="15"/>
  <c r="F42" i="19"/>
  <c r="G42" i="14"/>
  <c r="G42" i="6"/>
  <c r="F42" i="3"/>
  <c r="F45" i="16"/>
  <c r="F118" i="16" s="1"/>
  <c r="H45" i="16"/>
  <c r="H118" i="16" s="1"/>
  <c r="H45" i="9"/>
  <c r="H118" i="9" s="1"/>
  <c r="F45" i="19"/>
  <c r="F118" i="19" s="1"/>
  <c r="G45" i="15"/>
  <c r="G118" i="15" s="1"/>
  <c r="F45" i="12"/>
  <c r="F118" i="12" s="1"/>
  <c r="G45" i="9"/>
  <c r="G118" i="9" s="1"/>
  <c r="F45" i="6"/>
  <c r="F118" i="6" s="1"/>
  <c r="F45" i="3"/>
  <c r="F118" i="3" s="1"/>
  <c r="G45" i="1"/>
  <c r="G118" i="1" s="1"/>
  <c r="H45" i="15"/>
  <c r="H118" i="15" s="1"/>
  <c r="G45" i="12"/>
  <c r="G118" i="12" s="1"/>
  <c r="G45" i="6"/>
  <c r="G118" i="6" s="1"/>
  <c r="H45" i="21"/>
  <c r="H118" i="21" s="1"/>
  <c r="F45" i="2"/>
  <c r="F118" i="2" s="1"/>
  <c r="H45" i="3"/>
  <c r="H118" i="3" s="1"/>
  <c r="F45" i="1"/>
  <c r="F118" i="1" s="1"/>
  <c r="G45" i="11"/>
  <c r="G118" i="11" s="1"/>
  <c r="F45" i="8"/>
  <c r="F118" i="8" s="1"/>
  <c r="H45" i="5"/>
  <c r="H118" i="5" s="1"/>
  <c r="G45" i="18"/>
  <c r="G118" i="18" s="1"/>
  <c r="H45" i="11"/>
  <c r="H118" i="11" s="1"/>
  <c r="G45" i="8"/>
  <c r="G118" i="8" s="1"/>
  <c r="G45" i="2"/>
  <c r="G118" i="2" s="1"/>
  <c r="H45" i="19"/>
  <c r="H118" i="19" s="1"/>
  <c r="G45" i="16"/>
  <c r="G118" i="16" s="1"/>
  <c r="G45" i="21"/>
  <c r="G118" i="21" s="1"/>
  <c r="G45" i="5"/>
  <c r="G118" i="5" s="1"/>
  <c r="F45" i="20"/>
  <c r="F118" i="20" s="1"/>
  <c r="H45" i="17"/>
  <c r="H118" i="17" s="1"/>
  <c r="F45" i="14"/>
  <c r="F118" i="14" s="1"/>
  <c r="F45" i="11"/>
  <c r="F118" i="11" s="1"/>
  <c r="H45" i="8"/>
  <c r="H118" i="8" s="1"/>
  <c r="G45" i="7"/>
  <c r="G118" i="7" s="1"/>
  <c r="F45" i="4"/>
  <c r="F118" i="4" s="1"/>
  <c r="G45" i="10"/>
  <c r="G118" i="10" s="1"/>
  <c r="F45" i="18"/>
  <c r="F118" i="18" s="1"/>
  <c r="F45" i="15"/>
  <c r="F118" i="15" s="1"/>
  <c r="H45" i="12"/>
  <c r="H118" i="12" s="1"/>
  <c r="G45" i="20"/>
  <c r="G118" i="20" s="1"/>
  <c r="G45" i="17"/>
  <c r="G118" i="17" s="1"/>
  <c r="G45" i="14"/>
  <c r="G118" i="14" s="1"/>
  <c r="H45" i="7"/>
  <c r="H118" i="7" s="1"/>
  <c r="G45" i="4"/>
  <c r="G118" i="4" s="1"/>
  <c r="H42" i="8"/>
  <c r="F42" i="2"/>
  <c r="F42" i="20"/>
  <c r="F42" i="12"/>
  <c r="G42" i="12"/>
  <c r="G42" i="4"/>
  <c r="F42" i="4"/>
  <c r="G42" i="7"/>
  <c r="G42" i="20"/>
  <c r="F42" i="21"/>
  <c r="F42" i="5"/>
  <c r="H42" i="21"/>
  <c r="H42" i="17"/>
  <c r="H42" i="13"/>
  <c r="H42" i="9"/>
  <c r="H42" i="5"/>
  <c r="F42" i="1"/>
  <c r="H42" i="20"/>
  <c r="F42" i="14"/>
  <c r="H42" i="12"/>
  <c r="F42" i="6"/>
  <c r="H42" i="4"/>
  <c r="G42" i="1" l="1"/>
  <c r="H42" i="3"/>
  <c r="H42" i="11"/>
</calcChain>
</file>

<file path=xl/sharedStrings.xml><?xml version="1.0" encoding="utf-8"?>
<sst xmlns="http://schemas.openxmlformats.org/spreadsheetml/2006/main" count="1155" uniqueCount="65">
  <si>
    <t>LOCAL GOVERNMENT MTEF ALLOCATIONS: 2024/25 - 2026/27</t>
  </si>
  <si>
    <t/>
  </si>
  <si>
    <t xml:space="preserve">
Summary</t>
  </si>
  <si>
    <t>2024/25
 R thousands</t>
  </si>
  <si>
    <t>2025/26
 R thousands</t>
  </si>
  <si>
    <t>2026/27
 R thousands</t>
  </si>
  <si>
    <t>Direct transfers</t>
  </si>
  <si>
    <t/>
  </si>
  <si>
    <t>Equitable share and related</t>
  </si>
  <si>
    <t>Fuel levy sharing</t>
  </si>
  <si>
    <t>Infrastructure</t>
  </si>
  <si>
    <t>Municipal infrastructure grant</t>
  </si>
  <si>
    <t>Urban settlement development grant</t>
  </si>
  <si>
    <t>Public transport network grant</t>
  </si>
  <si>
    <t>Integrated national electrification programme (municipal) grant</t>
  </si>
  <si>
    <t>Neighbourhood development partnership grant (capital grant)</t>
  </si>
  <si>
    <t>Rural roads assets management systems grant</t>
  </si>
  <si>
    <t>Integrated city development grant</t>
  </si>
  <si>
    <t>Regional bulk infrastructure grant</t>
  </si>
  <si>
    <t>Water services infrastructure grant</t>
  </si>
  <si>
    <t>Municipal disaster recovery grant</t>
  </si>
  <si>
    <t>Integrated urban development grant</t>
  </si>
  <si>
    <t>Metro informal settlements partnership grant</t>
  </si>
  <si>
    <t>Capacity building and other current transfers</t>
  </si>
  <si>
    <t>Local government financial management grant</t>
  </si>
  <si>
    <t>Municipal systems improvements grant</t>
  </si>
  <si>
    <t>Expanded public works programme integrated grant for municipalities</t>
  </si>
  <si>
    <t>Infrastructure skills development grant</t>
  </si>
  <si>
    <t>Municpal emergency housing grant</t>
  </si>
  <si>
    <t>Energy efficiency and demand side management grant</t>
  </si>
  <si>
    <t>Municipal disaster relief grant</t>
  </si>
  <si>
    <t>Programme and project preperation support grant</t>
  </si>
  <si>
    <t>Municipal demarcation transition grant</t>
  </si>
  <si>
    <t>Sub total direct transfers</t>
  </si>
  <si>
    <t>Indirect transfers</t>
  </si>
  <si>
    <t>Infrastructure transfers</t>
  </si>
  <si>
    <t>Integrated national electrification programme (Eskom) grant</t>
  </si>
  <si>
    <t>Neighbourhood development partnership grant (technical assistance)</t>
  </si>
  <si>
    <t>Rural households infrastructure grant</t>
  </si>
  <si>
    <t>Sub total indirect transfers</t>
  </si>
  <si>
    <t>Total</t>
  </si>
  <si>
    <t xml:space="preserve">
C DC30   Gert Sibande</t>
  </si>
  <si>
    <t xml:space="preserve">
C DC31   Nkangala</t>
  </si>
  <si>
    <t xml:space="preserve">
C DC32   Ehlanzeni</t>
  </si>
  <si>
    <t xml:space="preserve">
B MP301  Albert Luthuli</t>
  </si>
  <si>
    <t xml:space="preserve">
B MP302  Msukaligwa</t>
  </si>
  <si>
    <t xml:space="preserve">
B MP303  Mkhondo</t>
  </si>
  <si>
    <t xml:space="preserve">
B MP304  Pixley Ka Seme (MP)</t>
  </si>
  <si>
    <t xml:space="preserve">
B MP305  Lekwa</t>
  </si>
  <si>
    <t xml:space="preserve">
B MP306  Dipaleseng</t>
  </si>
  <si>
    <t xml:space="preserve">
B MP307  Govan Mbeki</t>
  </si>
  <si>
    <t xml:space="preserve">
B MP311  Victor Khanye</t>
  </si>
  <si>
    <t xml:space="preserve">
B MP312  Emalahleni (MP)</t>
  </si>
  <si>
    <t xml:space="preserve">
B MP313  Steve Tshwete</t>
  </si>
  <si>
    <t xml:space="preserve">
B MP314  Emakhazeni</t>
  </si>
  <si>
    <t xml:space="preserve">
B MP315  Thembisile Hani</t>
  </si>
  <si>
    <t xml:space="preserve">
B MP316  Dr J.S. Moroka</t>
  </si>
  <si>
    <t xml:space="preserve">
B MP321  Thaba Chweu</t>
  </si>
  <si>
    <t xml:space="preserve">
B MP324  Nkomazi</t>
  </si>
  <si>
    <t xml:space="preserve">
B MP325  Bushbuckridge</t>
  </si>
  <si>
    <t xml:space="preserve">
B MP326  City of Mbombela</t>
  </si>
  <si>
    <t>Transfers from Provincial Departments</t>
  </si>
  <si>
    <t>Municipal Allocations from Provincial Departments</t>
  </si>
  <si>
    <t>of which</t>
  </si>
  <si>
    <t>Total: Transfers from Provincial Departments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</si>
</sst>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0"/>
    <numFmt numFmtId="165" formatCode="_(* #,##0,_);_(* \(#,##0,\);_(* &quot;- &quot;?_);_(@_)"/>
  </numFmts>
  <fonts count="12" x14ac:knownFonts="1">
    <font>
      <sz val="10"/>
      <color rgb="FF000000"/>
      <name val="ARIAL"/>
    </font>
    <font>
      <b/>
      <sz val="11"/>
      <color rgb="FF000000"/>
      <name val="Arial Narrow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 Narrow"/>
      <family val="2"/>
    </font>
    <font>
      <b/>
      <sz val="11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64" fontId="5" fillId="0" borderId="2" xfId="0" quotePrefix="1" applyNumberFormat="1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 indent="1"/>
    </xf>
    <xf numFmtId="165" fontId="5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vertical="center"/>
    </xf>
    <xf numFmtId="0" fontId="11" fillId="0" borderId="0" xfId="0" applyFont="1" applyAlignment="1">
      <alignment horizontal="left" vertical="center" indent="2"/>
    </xf>
    <xf numFmtId="0" fontId="10" fillId="0" borderId="0" xfId="0" applyFont="1" applyAlignment="1">
      <alignment horizontal="left" vertical="center" indent="2"/>
    </xf>
    <xf numFmtId="165" fontId="10" fillId="0" borderId="4" xfId="0" applyNumberFormat="1" applyFont="1" applyBorder="1" applyAlignment="1">
      <alignment horizontal="right" vertical="center"/>
    </xf>
    <xf numFmtId="165" fontId="10" fillId="0" borderId="5" xfId="0" applyNumberFormat="1" applyFont="1" applyBorder="1" applyAlignment="1">
      <alignment horizontal="right" vertical="center"/>
    </xf>
    <xf numFmtId="165" fontId="10" fillId="0" borderId="6" xfId="0" applyNumberFormat="1" applyFont="1" applyBorder="1" applyAlignment="1">
      <alignment horizontal="right" vertical="center"/>
    </xf>
    <xf numFmtId="165" fontId="10" fillId="0" borderId="7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 vertical="center"/>
    </xf>
    <xf numFmtId="165" fontId="10" fillId="0" borderId="8" xfId="0" applyNumberFormat="1" applyFont="1" applyBorder="1" applyAlignment="1">
      <alignment horizontal="right" vertical="center"/>
    </xf>
    <xf numFmtId="165" fontId="10" fillId="0" borderId="9" xfId="0" applyNumberFormat="1" applyFont="1" applyBorder="1" applyAlignment="1">
      <alignment horizontal="right" vertical="center"/>
    </xf>
    <xf numFmtId="165" fontId="10" fillId="0" borderId="10" xfId="0" applyNumberFormat="1" applyFont="1" applyBorder="1" applyAlignment="1">
      <alignment horizontal="right" vertical="center"/>
    </xf>
    <xf numFmtId="165" fontId="10" fillId="0" borderId="11" xfId="0" applyNumberFormat="1" applyFont="1" applyBorder="1" applyAlignment="1">
      <alignment horizontal="right" vertical="center"/>
    </xf>
    <xf numFmtId="165" fontId="0" fillId="0" borderId="0" xfId="0" applyNumberFormat="1" applyAlignment="1">
      <alignment horizontal="right"/>
    </xf>
    <xf numFmtId="0" fontId="5" fillId="0" borderId="3" xfId="0" applyFont="1" applyBorder="1" applyAlignment="1">
      <alignment horizontal="left" vertical="center" indent="1"/>
    </xf>
    <xf numFmtId="165" fontId="5" fillId="0" borderId="3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165" fontId="0" fillId="0" borderId="0" xfId="0" applyNumberFormat="1"/>
    <xf numFmtId="0" fontId="4" fillId="0" borderId="2" xfId="0" applyFont="1" applyBorder="1" applyAlignment="1">
      <alignment horizontal="left" wrapText="1" indent="1"/>
    </xf>
    <xf numFmtId="0" fontId="6" fillId="0" borderId="0" xfId="0" applyFont="1" applyAlignment="1">
      <alignment wrapText="1"/>
    </xf>
    <xf numFmtId="165" fontId="7" fillId="0" borderId="0" xfId="0" applyNumberFormat="1" applyFont="1" applyAlignment="1">
      <alignment horizontal="right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165" fontId="10" fillId="0" borderId="0" xfId="0" applyNumberFormat="1" applyFont="1"/>
    <xf numFmtId="0" fontId="6" fillId="0" borderId="3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right"/>
    </xf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1:H250"/>
  <sheetViews>
    <sheetView showGridLines="0" tabSelected="1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2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8629949000</v>
      </c>
      <c r="G5" s="3">
        <v>8994145000</v>
      </c>
      <c r="H5" s="3">
        <v>9312465000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3452848000</v>
      </c>
      <c r="G7" s="4">
        <f>SUM(G8:G19)</f>
        <v>3474290000</v>
      </c>
      <c r="H7" s="4">
        <f>SUM(H8:H19)</f>
        <v>3661436000</v>
      </c>
    </row>
    <row r="8" spans="5:8" x14ac:dyDescent="0.2">
      <c r="E8" s="26" t="s">
        <v>11</v>
      </c>
      <c r="F8" s="11">
        <v>2074732000</v>
      </c>
      <c r="G8" s="11">
        <v>2125603000</v>
      </c>
      <c r="H8" s="11">
        <v>2314833000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197279000</v>
      </c>
      <c r="G11" s="11">
        <v>181965000</v>
      </c>
      <c r="H11" s="11">
        <v>170509000</v>
      </c>
    </row>
    <row r="12" spans="5:8" x14ac:dyDescent="0.2">
      <c r="E12" s="26" t="s">
        <v>15</v>
      </c>
      <c r="F12" s="19">
        <v>40659000</v>
      </c>
      <c r="G12" s="19">
        <v>48349000</v>
      </c>
      <c r="H12" s="19">
        <v>35000000</v>
      </c>
    </row>
    <row r="13" spans="5:8" x14ac:dyDescent="0.2">
      <c r="E13" s="26" t="s">
        <v>16</v>
      </c>
      <c r="F13" s="19">
        <v>7683000</v>
      </c>
      <c r="G13" s="19">
        <v>8026000</v>
      </c>
      <c r="H13" s="19">
        <v>8394000</v>
      </c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497246000</v>
      </c>
      <c r="G15" s="11">
        <v>500887000</v>
      </c>
      <c r="H15" s="11">
        <v>600887000</v>
      </c>
    </row>
    <row r="16" spans="5:8" x14ac:dyDescent="0.2">
      <c r="E16" s="26" t="s">
        <v>19</v>
      </c>
      <c r="F16" s="11">
        <v>442470000</v>
      </c>
      <c r="G16" s="11">
        <v>447117000</v>
      </c>
      <c r="H16" s="11">
        <v>466405000</v>
      </c>
    </row>
    <row r="17" spans="5:8" x14ac:dyDescent="0.2">
      <c r="E17" s="26" t="s">
        <v>20</v>
      </c>
      <c r="F17" s="19">
        <v>111790000</v>
      </c>
      <c r="G17" s="19">
        <v>102035000</v>
      </c>
      <c r="H17" s="19"/>
    </row>
    <row r="18" spans="5:8" x14ac:dyDescent="0.2">
      <c r="E18" s="26" t="s">
        <v>21</v>
      </c>
      <c r="F18" s="11">
        <v>80989000</v>
      </c>
      <c r="G18" s="11">
        <v>60308000</v>
      </c>
      <c r="H18" s="11">
        <v>65408000</v>
      </c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158898000</v>
      </c>
      <c r="G20" s="3">
        <f>SUM(G21:G29)</f>
        <v>119974000</v>
      </c>
      <c r="H20" s="3">
        <f>SUM(H21:H29)</f>
        <v>133400000</v>
      </c>
    </row>
    <row r="21" spans="5:8" x14ac:dyDescent="0.2">
      <c r="E21" s="26" t="s">
        <v>24</v>
      </c>
      <c r="F21" s="19">
        <v>47900000</v>
      </c>
      <c r="G21" s="19">
        <v>48700000</v>
      </c>
      <c r="H21" s="19">
        <v>49900000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41733000</v>
      </c>
      <c r="G23" s="11"/>
      <c r="H23" s="11"/>
    </row>
    <row r="24" spans="5:8" x14ac:dyDescent="0.2">
      <c r="E24" s="26" t="s">
        <v>27</v>
      </c>
      <c r="F24" s="11">
        <v>42265000</v>
      </c>
      <c r="G24" s="11">
        <v>41274000</v>
      </c>
      <c r="H24" s="11">
        <v>42500000</v>
      </c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27000000</v>
      </c>
      <c r="G26" s="11">
        <v>30000000</v>
      </c>
      <c r="H26" s="11">
        <v>41000000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12241695000</v>
      </c>
      <c r="G30" s="18">
        <f>+G5+G6+G7+G20</f>
        <v>12588409000</v>
      </c>
      <c r="H30" s="18">
        <f>+H5+H6+H7+H20</f>
        <v>13107301000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698374000</v>
      </c>
      <c r="G32" s="3">
        <f>SUM(G33:G38)</f>
        <v>758698000</v>
      </c>
      <c r="H32" s="3">
        <f>SUM(H33:H38)</f>
        <v>804489000</v>
      </c>
    </row>
    <row r="33" spans="5:8" x14ac:dyDescent="0.2">
      <c r="E33" s="26" t="s">
        <v>18</v>
      </c>
      <c r="F33" s="11">
        <v>351595000</v>
      </c>
      <c r="G33" s="11">
        <v>369026000</v>
      </c>
      <c r="H33" s="11">
        <v>369598000</v>
      </c>
    </row>
    <row r="34" spans="5:8" x14ac:dyDescent="0.2">
      <c r="E34" s="26" t="s">
        <v>36</v>
      </c>
      <c r="F34" s="11">
        <v>227764000</v>
      </c>
      <c r="G34" s="11">
        <v>271746000</v>
      </c>
      <c r="H34" s="11">
        <v>316965000</v>
      </c>
    </row>
    <row r="35" spans="5:8" x14ac:dyDescent="0.2">
      <c r="E35" s="26" t="s">
        <v>37</v>
      </c>
      <c r="F35" s="11">
        <v>5600000</v>
      </c>
      <c r="G35" s="11">
        <v>900000</v>
      </c>
      <c r="H35" s="11">
        <v>900000</v>
      </c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>
        <v>113415000</v>
      </c>
      <c r="G37" s="11">
        <v>117026000</v>
      </c>
      <c r="H37" s="11">
        <v>117026000</v>
      </c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10604000</v>
      </c>
      <c r="G39" s="3">
        <f>SUM(G40:G40)</f>
        <v>9782000</v>
      </c>
      <c r="H39" s="3">
        <f>SUM(H40:H40)</f>
        <v>7218000</v>
      </c>
    </row>
    <row r="40" spans="5:8" x14ac:dyDescent="0.2">
      <c r="E40" s="26" t="s">
        <v>25</v>
      </c>
      <c r="F40" s="19">
        <v>10604000</v>
      </c>
      <c r="G40" s="19">
        <v>9782000</v>
      </c>
      <c r="H40" s="19">
        <v>7218000</v>
      </c>
    </row>
    <row r="41" spans="5:8" ht="16.5" x14ac:dyDescent="0.3">
      <c r="E41" s="29" t="s">
        <v>39</v>
      </c>
      <c r="F41" s="30">
        <f>+F32+F39</f>
        <v>708978000</v>
      </c>
      <c r="G41" s="30">
        <f>+G32+G39</f>
        <v>768480000</v>
      </c>
      <c r="H41" s="30">
        <f>+H32+H39</f>
        <v>811707000</v>
      </c>
    </row>
    <row r="42" spans="5:8" ht="16.5" x14ac:dyDescent="0.3">
      <c r="E42" s="29" t="s">
        <v>40</v>
      </c>
      <c r="F42" s="30">
        <f>+F30+F41</f>
        <v>12950673000</v>
      </c>
      <c r="G42" s="30">
        <f>+G30+G41</f>
        <v>13356889000</v>
      </c>
      <c r="H42" s="30">
        <f>+H30+H41</f>
        <v>13919008000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41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333988000</v>
      </c>
      <c r="G5" s="3">
        <v>346103000</v>
      </c>
      <c r="H5" s="3">
        <v>359426000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2597000</v>
      </c>
      <c r="G7" s="4">
        <f>SUM(G8:G19)</f>
        <v>2713000</v>
      </c>
      <c r="H7" s="4">
        <f>SUM(H8:H19)</f>
        <v>2838000</v>
      </c>
    </row>
    <row r="8" spans="5:8" x14ac:dyDescent="0.2">
      <c r="E8" s="26" t="s">
        <v>11</v>
      </c>
      <c r="F8" s="11"/>
      <c r="G8" s="11"/>
      <c r="H8" s="11"/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/>
      <c r="G11" s="11"/>
      <c r="H11" s="11"/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>
        <v>2597000</v>
      </c>
      <c r="G13" s="19">
        <v>2713000</v>
      </c>
      <c r="H13" s="19">
        <v>2838000</v>
      </c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17218000</v>
      </c>
      <c r="G20" s="3">
        <f>SUM(G21:G29)</f>
        <v>15200000</v>
      </c>
      <c r="H20" s="3">
        <f>SUM(H21:H29)</f>
        <v>15800000</v>
      </c>
    </row>
    <row r="21" spans="5:8" x14ac:dyDescent="0.2">
      <c r="E21" s="26" t="s">
        <v>24</v>
      </c>
      <c r="F21" s="19">
        <v>1000000</v>
      </c>
      <c r="G21" s="19">
        <v>1200000</v>
      </c>
      <c r="H21" s="19">
        <v>1300000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1718000</v>
      </c>
      <c r="G23" s="11"/>
      <c r="H23" s="11"/>
    </row>
    <row r="24" spans="5:8" x14ac:dyDescent="0.2">
      <c r="E24" s="26" t="s">
        <v>27</v>
      </c>
      <c r="F24" s="11">
        <v>14500000</v>
      </c>
      <c r="G24" s="11">
        <v>14000000</v>
      </c>
      <c r="H24" s="11">
        <v>14500000</v>
      </c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353803000</v>
      </c>
      <c r="G30" s="18">
        <f>+G5+G6+G7+G20</f>
        <v>364016000</v>
      </c>
      <c r="H30" s="18">
        <f>+H5+H6+H7+H20</f>
        <v>378064000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/>
      <c r="G34" s="11"/>
      <c r="H34" s="11"/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5286000</v>
      </c>
      <c r="G39" s="3">
        <f>SUM(G40:G40)</f>
        <v>2874000</v>
      </c>
      <c r="H39" s="3">
        <f>SUM(H40:H40)</f>
        <v>2406000</v>
      </c>
    </row>
    <row r="40" spans="5:8" x14ac:dyDescent="0.2">
      <c r="E40" s="26" t="s">
        <v>25</v>
      </c>
      <c r="F40" s="19">
        <v>5286000</v>
      </c>
      <c r="G40" s="19">
        <v>2874000</v>
      </c>
      <c r="H40" s="19">
        <v>2406000</v>
      </c>
    </row>
    <row r="41" spans="5:8" ht="16.5" x14ac:dyDescent="0.3">
      <c r="E41" s="29" t="s">
        <v>39</v>
      </c>
      <c r="F41" s="30">
        <f>+F32+F39</f>
        <v>5286000</v>
      </c>
      <c r="G41" s="30">
        <f>+G32+G39</f>
        <v>2874000</v>
      </c>
      <c r="H41" s="30">
        <f>+H32+H39</f>
        <v>2406000</v>
      </c>
    </row>
    <row r="42" spans="5:8" ht="16.5" x14ac:dyDescent="0.3">
      <c r="E42" s="29" t="s">
        <v>40</v>
      </c>
      <c r="F42" s="30">
        <f>+F30+F41</f>
        <v>359089000</v>
      </c>
      <c r="G42" s="30">
        <f>+G30+G41</f>
        <v>366890000</v>
      </c>
      <c r="H42" s="30">
        <f>+H30+H41</f>
        <v>380470000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42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409520000</v>
      </c>
      <c r="G5" s="3">
        <v>423808000</v>
      </c>
      <c r="H5" s="3">
        <v>439249000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2447000</v>
      </c>
      <c r="G7" s="4">
        <f>SUM(G8:G19)</f>
        <v>2556000</v>
      </c>
      <c r="H7" s="4">
        <f>SUM(H8:H19)</f>
        <v>2673000</v>
      </c>
    </row>
    <row r="8" spans="5:8" x14ac:dyDescent="0.2">
      <c r="E8" s="26" t="s">
        <v>11</v>
      </c>
      <c r="F8" s="11"/>
      <c r="G8" s="11"/>
      <c r="H8" s="11"/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/>
      <c r="G11" s="11"/>
      <c r="H11" s="11"/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>
        <v>2447000</v>
      </c>
      <c r="G13" s="19">
        <v>2556000</v>
      </c>
      <c r="H13" s="19">
        <v>2673000</v>
      </c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7706000</v>
      </c>
      <c r="G20" s="3">
        <f>SUM(G21:G29)</f>
        <v>6100000</v>
      </c>
      <c r="H20" s="3">
        <f>SUM(H21:H29)</f>
        <v>6200000</v>
      </c>
    </row>
    <row r="21" spans="5:8" x14ac:dyDescent="0.2">
      <c r="E21" s="26" t="s">
        <v>24</v>
      </c>
      <c r="F21" s="19">
        <v>1000000</v>
      </c>
      <c r="G21" s="19">
        <v>1100000</v>
      </c>
      <c r="H21" s="19">
        <v>1200000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1706000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5000000</v>
      </c>
      <c r="G26" s="11">
        <v>5000000</v>
      </c>
      <c r="H26" s="11">
        <v>5000000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419673000</v>
      </c>
      <c r="G30" s="18">
        <f>+G5+G6+G7+G20</f>
        <v>432464000</v>
      </c>
      <c r="H30" s="18">
        <f>+H5+H6+H7+H20</f>
        <v>448122000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/>
      <c r="G34" s="11"/>
      <c r="H34" s="11"/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2488000</v>
      </c>
      <c r="G39" s="3">
        <f>SUM(G40:G40)</f>
        <v>4034000</v>
      </c>
      <c r="H39" s="3">
        <f>SUM(H40:H40)</f>
        <v>2406000</v>
      </c>
    </row>
    <row r="40" spans="5:8" x14ac:dyDescent="0.2">
      <c r="E40" s="26" t="s">
        <v>25</v>
      </c>
      <c r="F40" s="19">
        <v>2488000</v>
      </c>
      <c r="G40" s="19">
        <v>4034000</v>
      </c>
      <c r="H40" s="19">
        <v>2406000</v>
      </c>
    </row>
    <row r="41" spans="5:8" ht="16.5" x14ac:dyDescent="0.3">
      <c r="E41" s="29" t="s">
        <v>39</v>
      </c>
      <c r="F41" s="30">
        <f>+F32+F39</f>
        <v>2488000</v>
      </c>
      <c r="G41" s="30">
        <f>+G32+G39</f>
        <v>4034000</v>
      </c>
      <c r="H41" s="30">
        <f>+H32+H39</f>
        <v>2406000</v>
      </c>
    </row>
    <row r="42" spans="5:8" ht="16.5" x14ac:dyDescent="0.3">
      <c r="E42" s="29" t="s">
        <v>40</v>
      </c>
      <c r="F42" s="30">
        <f>+F30+F41</f>
        <v>422161000</v>
      </c>
      <c r="G42" s="30">
        <f>+G30+G41</f>
        <v>436498000</v>
      </c>
      <c r="H42" s="30">
        <f>+H30+H41</f>
        <v>450528000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43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303325000</v>
      </c>
      <c r="G5" s="3">
        <v>308576000</v>
      </c>
      <c r="H5" s="3">
        <v>311732000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2639000</v>
      </c>
      <c r="G7" s="4">
        <f>SUM(G8:G19)</f>
        <v>2757000</v>
      </c>
      <c r="H7" s="4">
        <f>SUM(H8:H19)</f>
        <v>2883000</v>
      </c>
    </row>
    <row r="8" spans="5:8" x14ac:dyDescent="0.2">
      <c r="E8" s="26" t="s">
        <v>11</v>
      </c>
      <c r="F8" s="11"/>
      <c r="G8" s="11"/>
      <c r="H8" s="11"/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/>
      <c r="G11" s="11"/>
      <c r="H11" s="11"/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>
        <v>2639000</v>
      </c>
      <c r="G13" s="19">
        <v>2757000</v>
      </c>
      <c r="H13" s="19">
        <v>2883000</v>
      </c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5754000</v>
      </c>
      <c r="G20" s="3">
        <f>SUM(G21:G29)</f>
        <v>4874000</v>
      </c>
      <c r="H20" s="3">
        <f>SUM(H21:H29)</f>
        <v>4700000</v>
      </c>
    </row>
    <row r="21" spans="5:8" x14ac:dyDescent="0.2">
      <c r="E21" s="26" t="s">
        <v>24</v>
      </c>
      <c r="F21" s="19">
        <v>1000000</v>
      </c>
      <c r="G21" s="19">
        <v>1100000</v>
      </c>
      <c r="H21" s="19">
        <v>1200000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1389000</v>
      </c>
      <c r="G23" s="11"/>
      <c r="H23" s="11"/>
    </row>
    <row r="24" spans="5:8" x14ac:dyDescent="0.2">
      <c r="E24" s="26" t="s">
        <v>27</v>
      </c>
      <c r="F24" s="11">
        <v>3365000</v>
      </c>
      <c r="G24" s="11">
        <v>3774000</v>
      </c>
      <c r="H24" s="11">
        <v>3500000</v>
      </c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311718000</v>
      </c>
      <c r="G30" s="18">
        <f>+G5+G6+G7+G20</f>
        <v>316207000</v>
      </c>
      <c r="H30" s="18">
        <f>+H5+H6+H7+H20</f>
        <v>319315000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/>
      <c r="G34" s="11"/>
      <c r="H34" s="11"/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2830000</v>
      </c>
      <c r="G39" s="3">
        <f>SUM(G40:G40)</f>
        <v>2874000</v>
      </c>
      <c r="H39" s="3">
        <f>SUM(H40:H40)</f>
        <v>2406000</v>
      </c>
    </row>
    <row r="40" spans="5:8" x14ac:dyDescent="0.2">
      <c r="E40" s="26" t="s">
        <v>25</v>
      </c>
      <c r="F40" s="19">
        <v>2830000</v>
      </c>
      <c r="G40" s="19">
        <v>2874000</v>
      </c>
      <c r="H40" s="19">
        <v>2406000</v>
      </c>
    </row>
    <row r="41" spans="5:8" ht="16.5" x14ac:dyDescent="0.3">
      <c r="E41" s="29" t="s">
        <v>39</v>
      </c>
      <c r="F41" s="30">
        <f>+F32+F39</f>
        <v>2830000</v>
      </c>
      <c r="G41" s="30">
        <f>+G32+G39</f>
        <v>2874000</v>
      </c>
      <c r="H41" s="30">
        <f>+H32+H39</f>
        <v>2406000</v>
      </c>
    </row>
    <row r="42" spans="5:8" ht="16.5" x14ac:dyDescent="0.3">
      <c r="E42" s="29" t="s">
        <v>40</v>
      </c>
      <c r="F42" s="30">
        <f>+F30+F41</f>
        <v>314548000</v>
      </c>
      <c r="G42" s="30">
        <f>+G30+G41</f>
        <v>319081000</v>
      </c>
      <c r="H42" s="30">
        <f>+H30+H41</f>
        <v>321721000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44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443317000</v>
      </c>
      <c r="G5" s="3">
        <v>453763000</v>
      </c>
      <c r="H5" s="3">
        <v>458103000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485693000</v>
      </c>
      <c r="G7" s="4">
        <f>SUM(G8:G19)</f>
        <v>475793000</v>
      </c>
      <c r="H7" s="4">
        <f>SUM(H8:H19)</f>
        <v>549293000</v>
      </c>
    </row>
    <row r="8" spans="5:8" x14ac:dyDescent="0.2">
      <c r="E8" s="26" t="s">
        <v>11</v>
      </c>
      <c r="F8" s="11">
        <v>110913000</v>
      </c>
      <c r="G8" s="11">
        <v>105930000</v>
      </c>
      <c r="H8" s="11">
        <v>115266000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4410000</v>
      </c>
      <c r="G11" s="11">
        <v>10000000</v>
      </c>
      <c r="H11" s="11">
        <v>8000000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268508000</v>
      </c>
      <c r="G15" s="11">
        <v>255000000</v>
      </c>
      <c r="H15" s="11">
        <v>330887000</v>
      </c>
    </row>
    <row r="16" spans="5:8" x14ac:dyDescent="0.2">
      <c r="E16" s="26" t="s">
        <v>19</v>
      </c>
      <c r="F16" s="11">
        <v>90000000</v>
      </c>
      <c r="G16" s="11">
        <v>93000000</v>
      </c>
      <c r="H16" s="11">
        <v>95140000</v>
      </c>
    </row>
    <row r="17" spans="5:8" x14ac:dyDescent="0.2">
      <c r="E17" s="26" t="s">
        <v>20</v>
      </c>
      <c r="F17" s="19">
        <v>11862000</v>
      </c>
      <c r="G17" s="19">
        <v>11863000</v>
      </c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4580000</v>
      </c>
      <c r="G20" s="3">
        <f>SUM(G21:G29)</f>
        <v>2000000</v>
      </c>
      <c r="H20" s="3">
        <f>SUM(H21:H29)</f>
        <v>2100000</v>
      </c>
    </row>
    <row r="21" spans="5:8" x14ac:dyDescent="0.2">
      <c r="E21" s="26" t="s">
        <v>24</v>
      </c>
      <c r="F21" s="19">
        <v>2000000</v>
      </c>
      <c r="G21" s="19">
        <v>2000000</v>
      </c>
      <c r="H21" s="19">
        <v>2100000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2580000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933590000</v>
      </c>
      <c r="G30" s="18">
        <f>+G5+G6+G7+G20</f>
        <v>931556000</v>
      </c>
      <c r="H30" s="18">
        <f>+H5+H6+H7+H20</f>
        <v>1009496000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4385000</v>
      </c>
      <c r="G32" s="3">
        <f>SUM(G33:G38)</f>
        <v>5123000</v>
      </c>
      <c r="H32" s="3">
        <f>SUM(H33:H38)</f>
        <v>9230000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4385000</v>
      </c>
      <c r="G34" s="11">
        <v>5123000</v>
      </c>
      <c r="H34" s="11">
        <v>9230000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4385000</v>
      </c>
      <c r="G41" s="30">
        <f>+G32+G39</f>
        <v>5123000</v>
      </c>
      <c r="H41" s="30">
        <f>+H32+H39</f>
        <v>9230000</v>
      </c>
    </row>
    <row r="42" spans="5:8" ht="16.5" x14ac:dyDescent="0.3">
      <c r="E42" s="29" t="s">
        <v>40</v>
      </c>
      <c r="F42" s="30">
        <f>+F30+F41</f>
        <v>937975000</v>
      </c>
      <c r="G42" s="30">
        <f>+G30+G41</f>
        <v>936679000</v>
      </c>
      <c r="H42" s="30">
        <f>+H30+H41</f>
        <v>1018726000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45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270341000</v>
      </c>
      <c r="G5" s="3">
        <v>286331000</v>
      </c>
      <c r="H5" s="3">
        <v>302260000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182971000</v>
      </c>
      <c r="G7" s="4">
        <f>SUM(G8:G19)</f>
        <v>232579000</v>
      </c>
      <c r="H7" s="4">
        <f>SUM(H8:H19)</f>
        <v>255572000</v>
      </c>
    </row>
    <row r="8" spans="5:8" x14ac:dyDescent="0.2">
      <c r="E8" s="26" t="s">
        <v>11</v>
      </c>
      <c r="F8" s="11">
        <v>60855000</v>
      </c>
      <c r="G8" s="11">
        <v>63776000</v>
      </c>
      <c r="H8" s="11">
        <v>69213000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2116000</v>
      </c>
      <c r="G11" s="11">
        <v>7205000</v>
      </c>
      <c r="H11" s="11">
        <v>6509000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90000000</v>
      </c>
      <c r="G15" s="11">
        <v>116598000</v>
      </c>
      <c r="H15" s="11">
        <v>130000000</v>
      </c>
    </row>
    <row r="16" spans="5:8" x14ac:dyDescent="0.2">
      <c r="E16" s="26" t="s">
        <v>19</v>
      </c>
      <c r="F16" s="11">
        <v>30000000</v>
      </c>
      <c r="G16" s="11">
        <v>45000000</v>
      </c>
      <c r="H16" s="11">
        <v>49850000</v>
      </c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9085000</v>
      </c>
      <c r="G20" s="3">
        <f>SUM(G21:G29)</f>
        <v>7800000</v>
      </c>
      <c r="H20" s="3">
        <f>SUM(H21:H29)</f>
        <v>7800000</v>
      </c>
    </row>
    <row r="21" spans="5:8" x14ac:dyDescent="0.2">
      <c r="E21" s="26" t="s">
        <v>24</v>
      </c>
      <c r="F21" s="19">
        <v>3800000</v>
      </c>
      <c r="G21" s="19">
        <v>3800000</v>
      </c>
      <c r="H21" s="19">
        <v>3800000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1285000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4000000</v>
      </c>
      <c r="G26" s="11">
        <v>4000000</v>
      </c>
      <c r="H26" s="11">
        <v>4000000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462397000</v>
      </c>
      <c r="G30" s="18">
        <f>+G5+G6+G7+G20</f>
        <v>526710000</v>
      </c>
      <c r="H30" s="18">
        <f>+H5+H6+H7+H20</f>
        <v>565632000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19316000</v>
      </c>
      <c r="G32" s="3">
        <f>SUM(G33:G38)</f>
        <v>7561000</v>
      </c>
      <c r="H32" s="3">
        <f>SUM(H33:H38)</f>
        <v>12125000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19316000</v>
      </c>
      <c r="G34" s="11">
        <v>7561000</v>
      </c>
      <c r="H34" s="11">
        <v>12125000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19316000</v>
      </c>
      <c r="G41" s="30">
        <f>+G32+G39</f>
        <v>7561000</v>
      </c>
      <c r="H41" s="30">
        <f>+H32+H39</f>
        <v>12125000</v>
      </c>
    </row>
    <row r="42" spans="5:8" ht="16.5" x14ac:dyDescent="0.3">
      <c r="E42" s="29" t="s">
        <v>40</v>
      </c>
      <c r="F42" s="30">
        <f>+F30+F41</f>
        <v>481713000</v>
      </c>
      <c r="G42" s="30">
        <f>+G30+G41</f>
        <v>534271000</v>
      </c>
      <c r="H42" s="30">
        <f>+H30+H41</f>
        <v>577757000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46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353262000</v>
      </c>
      <c r="G5" s="3">
        <v>365407000</v>
      </c>
      <c r="H5" s="3">
        <v>374167000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138712000</v>
      </c>
      <c r="G7" s="4">
        <f>SUM(G8:G19)</f>
        <v>118807000</v>
      </c>
      <c r="H7" s="4">
        <f>SUM(H8:H19)</f>
        <v>110264000</v>
      </c>
    </row>
    <row r="8" spans="5:8" x14ac:dyDescent="0.2">
      <c r="E8" s="26" t="s">
        <v>11</v>
      </c>
      <c r="F8" s="11">
        <v>90473000</v>
      </c>
      <c r="G8" s="11">
        <v>94943000</v>
      </c>
      <c r="H8" s="11">
        <v>103264000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31272000</v>
      </c>
      <c r="G11" s="11">
        <v>6896000</v>
      </c>
      <c r="H11" s="11">
        <v>7000000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>
        <v>16967000</v>
      </c>
      <c r="G17" s="19">
        <v>16968000</v>
      </c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9004000</v>
      </c>
      <c r="G20" s="3">
        <f>SUM(G21:G29)</f>
        <v>7000000</v>
      </c>
      <c r="H20" s="3">
        <f>SUM(H21:H29)</f>
        <v>7000000</v>
      </c>
    </row>
    <row r="21" spans="5:8" x14ac:dyDescent="0.2">
      <c r="E21" s="26" t="s">
        <v>24</v>
      </c>
      <c r="F21" s="19">
        <v>3000000</v>
      </c>
      <c r="G21" s="19">
        <v>3000000</v>
      </c>
      <c r="H21" s="19">
        <v>3000000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2004000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4000000</v>
      </c>
      <c r="G26" s="11">
        <v>4000000</v>
      </c>
      <c r="H26" s="11">
        <v>4000000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500978000</v>
      </c>
      <c r="G30" s="18">
        <f>+G5+G6+G7+G20</f>
        <v>491214000</v>
      </c>
      <c r="H30" s="18">
        <f>+H5+H6+H7+H20</f>
        <v>491431000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101484000</v>
      </c>
      <c r="G32" s="3">
        <f>SUM(G33:G38)</f>
        <v>91985000</v>
      </c>
      <c r="H32" s="3">
        <f>SUM(H33:H38)</f>
        <v>101961000</v>
      </c>
    </row>
    <row r="33" spans="5:8" x14ac:dyDescent="0.2">
      <c r="E33" s="26" t="s">
        <v>18</v>
      </c>
      <c r="F33" s="11">
        <v>59482000</v>
      </c>
      <c r="G33" s="11">
        <v>57226000</v>
      </c>
      <c r="H33" s="11">
        <v>57798000</v>
      </c>
    </row>
    <row r="34" spans="5:8" x14ac:dyDescent="0.2">
      <c r="E34" s="26" t="s">
        <v>36</v>
      </c>
      <c r="F34" s="11">
        <v>27002000</v>
      </c>
      <c r="G34" s="11">
        <v>4759000</v>
      </c>
      <c r="H34" s="11">
        <v>10097000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>
        <v>15000000</v>
      </c>
      <c r="G37" s="11">
        <v>30000000</v>
      </c>
      <c r="H37" s="11">
        <v>34066000</v>
      </c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101484000</v>
      </c>
      <c r="G41" s="30">
        <f>+G32+G39</f>
        <v>91985000</v>
      </c>
      <c r="H41" s="30">
        <f>+H32+H39</f>
        <v>101961000</v>
      </c>
    </row>
    <row r="42" spans="5:8" ht="16.5" x14ac:dyDescent="0.3">
      <c r="E42" s="29" t="s">
        <v>40</v>
      </c>
      <c r="F42" s="30">
        <f>+F30+F41</f>
        <v>602462000</v>
      </c>
      <c r="G42" s="30">
        <f>+G30+G41</f>
        <v>583199000</v>
      </c>
      <c r="H42" s="30">
        <f>+H30+H41</f>
        <v>593392000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47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167330000</v>
      </c>
      <c r="G5" s="3">
        <v>172277000</v>
      </c>
      <c r="H5" s="3">
        <v>175333000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103151000</v>
      </c>
      <c r="G7" s="4">
        <f>SUM(G8:G19)</f>
        <v>80466000</v>
      </c>
      <c r="H7" s="4">
        <f>SUM(H8:H19)</f>
        <v>81927000</v>
      </c>
    </row>
    <row r="8" spans="5:8" x14ac:dyDescent="0.2">
      <c r="E8" s="26" t="s">
        <v>11</v>
      </c>
      <c r="F8" s="11">
        <v>34213000</v>
      </c>
      <c r="G8" s="11">
        <v>31531000</v>
      </c>
      <c r="H8" s="11">
        <v>33986000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17832000</v>
      </c>
      <c r="G11" s="11">
        <v>10000000</v>
      </c>
      <c r="H11" s="11">
        <v>8462000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>
        <v>51106000</v>
      </c>
      <c r="G16" s="11">
        <v>38935000</v>
      </c>
      <c r="H16" s="11">
        <v>39479000</v>
      </c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4331000</v>
      </c>
      <c r="G20" s="3">
        <f>SUM(G21:G29)</f>
        <v>2400000</v>
      </c>
      <c r="H20" s="3">
        <f>SUM(H21:H29)</f>
        <v>2500000</v>
      </c>
    </row>
    <row r="21" spans="5:8" x14ac:dyDescent="0.2">
      <c r="E21" s="26" t="s">
        <v>24</v>
      </c>
      <c r="F21" s="19">
        <v>2400000</v>
      </c>
      <c r="G21" s="19">
        <v>2400000</v>
      </c>
      <c r="H21" s="19">
        <v>2500000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1931000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274812000</v>
      </c>
      <c r="G30" s="18">
        <f>+G5+G6+G7+G20</f>
        <v>255143000</v>
      </c>
      <c r="H30" s="18">
        <f>+H5+H6+H7+H20</f>
        <v>259760000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422000</v>
      </c>
      <c r="G32" s="3">
        <f>SUM(G33:G38)</f>
        <v>2099000</v>
      </c>
      <c r="H32" s="3">
        <f>SUM(H33:H38)</f>
        <v>1771000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422000</v>
      </c>
      <c r="G34" s="11">
        <v>2099000</v>
      </c>
      <c r="H34" s="11">
        <v>1771000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422000</v>
      </c>
      <c r="G41" s="30">
        <f>+G32+G39</f>
        <v>2099000</v>
      </c>
      <c r="H41" s="30">
        <f>+H32+H39</f>
        <v>1771000</v>
      </c>
    </row>
    <row r="42" spans="5:8" ht="16.5" x14ac:dyDescent="0.3">
      <c r="E42" s="29" t="s">
        <v>40</v>
      </c>
      <c r="F42" s="30">
        <f>+F30+F41</f>
        <v>275234000</v>
      </c>
      <c r="G42" s="30">
        <f>+G30+G41</f>
        <v>257242000</v>
      </c>
      <c r="H42" s="30">
        <f>+H30+H41</f>
        <v>261531000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48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179350000</v>
      </c>
      <c r="G5" s="3">
        <v>189946000</v>
      </c>
      <c r="H5" s="3">
        <v>200499000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47771000</v>
      </c>
      <c r="G7" s="4">
        <f>SUM(G8:G19)</f>
        <v>45431000</v>
      </c>
      <c r="H7" s="4">
        <f>SUM(H8:H19)</f>
        <v>47128000</v>
      </c>
    </row>
    <row r="8" spans="5:8" x14ac:dyDescent="0.2">
      <c r="E8" s="26" t="s">
        <v>11</v>
      </c>
      <c r="F8" s="11">
        <v>33151000</v>
      </c>
      <c r="G8" s="11">
        <v>34623000</v>
      </c>
      <c r="H8" s="11">
        <v>37364000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14620000</v>
      </c>
      <c r="G11" s="11">
        <v>10808000</v>
      </c>
      <c r="H11" s="11">
        <v>9764000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8560000</v>
      </c>
      <c r="G20" s="3">
        <f>SUM(G21:G29)</f>
        <v>6800000</v>
      </c>
      <c r="H20" s="3">
        <f>SUM(H21:H29)</f>
        <v>6800000</v>
      </c>
    </row>
    <row r="21" spans="5:8" x14ac:dyDescent="0.2">
      <c r="E21" s="26" t="s">
        <v>24</v>
      </c>
      <c r="F21" s="19">
        <v>2800000</v>
      </c>
      <c r="G21" s="19">
        <v>2800000</v>
      </c>
      <c r="H21" s="19">
        <v>2800000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1760000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4000000</v>
      </c>
      <c r="G26" s="11">
        <v>4000000</v>
      </c>
      <c r="H26" s="11">
        <v>4000000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235681000</v>
      </c>
      <c r="G30" s="18">
        <f>+G5+G6+G7+G20</f>
        <v>242177000</v>
      </c>
      <c r="H30" s="18">
        <f>+H5+H6+H7+H20</f>
        <v>254427000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78528000</v>
      </c>
      <c r="G32" s="3">
        <f>SUM(G33:G38)</f>
        <v>92446000</v>
      </c>
      <c r="H32" s="3">
        <f>SUM(H33:H38)</f>
        <v>94932000</v>
      </c>
    </row>
    <row r="33" spans="5:8" x14ac:dyDescent="0.2">
      <c r="E33" s="26" t="s">
        <v>18</v>
      </c>
      <c r="F33" s="11">
        <v>48113000</v>
      </c>
      <c r="G33" s="11">
        <v>61800000</v>
      </c>
      <c r="H33" s="11">
        <v>61800000</v>
      </c>
    </row>
    <row r="34" spans="5:8" x14ac:dyDescent="0.2">
      <c r="E34" s="26" t="s">
        <v>36</v>
      </c>
      <c r="F34" s="11"/>
      <c r="G34" s="11">
        <v>620000</v>
      </c>
      <c r="H34" s="11">
        <v>172000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>
        <v>30415000</v>
      </c>
      <c r="G37" s="11">
        <v>30026000</v>
      </c>
      <c r="H37" s="11">
        <v>32960000</v>
      </c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78528000</v>
      </c>
      <c r="G41" s="30">
        <f>+G32+G39</f>
        <v>92446000</v>
      </c>
      <c r="H41" s="30">
        <f>+H32+H39</f>
        <v>94932000</v>
      </c>
    </row>
    <row r="42" spans="5:8" ht="16.5" x14ac:dyDescent="0.3">
      <c r="E42" s="29" t="s">
        <v>40</v>
      </c>
      <c r="F42" s="30">
        <f>+F30+F41</f>
        <v>314209000</v>
      </c>
      <c r="G42" s="30">
        <f>+G30+G41</f>
        <v>334623000</v>
      </c>
      <c r="H42" s="30">
        <f>+H30+H41</f>
        <v>349359000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49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106114000</v>
      </c>
      <c r="G5" s="3">
        <v>109583000</v>
      </c>
      <c r="H5" s="3">
        <v>111990000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35721000</v>
      </c>
      <c r="G7" s="4">
        <f>SUM(G8:G19)</f>
        <v>32874000</v>
      </c>
      <c r="H7" s="4">
        <f>SUM(H8:H19)</f>
        <v>33409000</v>
      </c>
    </row>
    <row r="8" spans="5:8" x14ac:dyDescent="0.2">
      <c r="E8" s="26" t="s">
        <v>11</v>
      </c>
      <c r="F8" s="11">
        <v>26218000</v>
      </c>
      <c r="G8" s="11">
        <v>22066000</v>
      </c>
      <c r="H8" s="11">
        <v>23645000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9503000</v>
      </c>
      <c r="G11" s="11">
        <v>10808000</v>
      </c>
      <c r="H11" s="11">
        <v>9764000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4085000</v>
      </c>
      <c r="G20" s="3">
        <f>SUM(G21:G29)</f>
        <v>2800000</v>
      </c>
      <c r="H20" s="3">
        <f>SUM(H21:H29)</f>
        <v>2800000</v>
      </c>
    </row>
    <row r="21" spans="5:8" x14ac:dyDescent="0.2">
      <c r="E21" s="26" t="s">
        <v>24</v>
      </c>
      <c r="F21" s="19">
        <v>2800000</v>
      </c>
      <c r="G21" s="19">
        <v>2800000</v>
      </c>
      <c r="H21" s="19">
        <v>2800000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1285000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145920000</v>
      </c>
      <c r="G30" s="18">
        <f>+G5+G6+G7+G20</f>
        <v>145257000</v>
      </c>
      <c r="H30" s="18">
        <f>+H5+H6+H7+H20</f>
        <v>148199000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20000000</v>
      </c>
      <c r="G32" s="3">
        <f>SUM(G33:G38)</f>
        <v>50409000</v>
      </c>
      <c r="H32" s="3">
        <f>SUM(H33:H38)</f>
        <v>60172000</v>
      </c>
    </row>
    <row r="33" spans="5:8" x14ac:dyDescent="0.2">
      <c r="E33" s="26" t="s">
        <v>18</v>
      </c>
      <c r="F33" s="11">
        <v>20000000</v>
      </c>
      <c r="G33" s="11">
        <v>30000000</v>
      </c>
      <c r="H33" s="11">
        <v>30000000</v>
      </c>
    </row>
    <row r="34" spans="5:8" x14ac:dyDescent="0.2">
      <c r="E34" s="26" t="s">
        <v>36</v>
      </c>
      <c r="F34" s="11"/>
      <c r="G34" s="11">
        <v>409000</v>
      </c>
      <c r="H34" s="11">
        <v>172000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>
        <v>20000000</v>
      </c>
      <c r="H37" s="11">
        <v>30000000</v>
      </c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20000000</v>
      </c>
      <c r="G41" s="30">
        <f>+G32+G39</f>
        <v>50409000</v>
      </c>
      <c r="H41" s="30">
        <f>+H32+H39</f>
        <v>60172000</v>
      </c>
    </row>
    <row r="42" spans="5:8" ht="16.5" x14ac:dyDescent="0.3">
      <c r="E42" s="29" t="s">
        <v>40</v>
      </c>
      <c r="F42" s="30">
        <f>+F30+F41</f>
        <v>165920000</v>
      </c>
      <c r="G42" s="30">
        <f>+G30+G41</f>
        <v>195666000</v>
      </c>
      <c r="H42" s="30">
        <f>+H30+H41</f>
        <v>208371000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50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458066000</v>
      </c>
      <c r="G5" s="3">
        <v>494213000</v>
      </c>
      <c r="H5" s="3">
        <v>533758000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117651000</v>
      </c>
      <c r="G7" s="4">
        <f>SUM(G8:G19)</f>
        <v>88799000</v>
      </c>
      <c r="H7" s="4">
        <f>SUM(H8:H19)</f>
        <v>93886000</v>
      </c>
    </row>
    <row r="8" spans="5:8" x14ac:dyDescent="0.2">
      <c r="E8" s="26" t="s">
        <v>11</v>
      </c>
      <c r="F8" s="11">
        <v>77528000</v>
      </c>
      <c r="G8" s="11">
        <v>70799000</v>
      </c>
      <c r="H8" s="11">
        <v>76886000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32240000</v>
      </c>
      <c r="G11" s="11">
        <v>18000000</v>
      </c>
      <c r="H11" s="11">
        <v>17000000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>
        <v>7883000</v>
      </c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29497000</v>
      </c>
      <c r="G20" s="3">
        <f>SUM(G21:G29)</f>
        <v>27000000</v>
      </c>
      <c r="H20" s="3">
        <f>SUM(H21:H29)</f>
        <v>28000000</v>
      </c>
    </row>
    <row r="21" spans="5:8" x14ac:dyDescent="0.2">
      <c r="E21" s="26" t="s">
        <v>24</v>
      </c>
      <c r="F21" s="19">
        <v>3500000</v>
      </c>
      <c r="G21" s="19">
        <v>3500000</v>
      </c>
      <c r="H21" s="19">
        <v>3500000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1597000</v>
      </c>
      <c r="G23" s="11"/>
      <c r="H23" s="11"/>
    </row>
    <row r="24" spans="5:8" x14ac:dyDescent="0.2">
      <c r="E24" s="26" t="s">
        <v>27</v>
      </c>
      <c r="F24" s="11">
        <v>24400000</v>
      </c>
      <c r="G24" s="11">
        <v>23500000</v>
      </c>
      <c r="H24" s="11">
        <v>24500000</v>
      </c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605214000</v>
      </c>
      <c r="G30" s="18">
        <f>+G5+G6+G7+G20</f>
        <v>610012000</v>
      </c>
      <c r="H30" s="18">
        <f>+H5+H6+H7+H20</f>
        <v>655644000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10253000</v>
      </c>
      <c r="G32" s="3">
        <f>SUM(G33:G38)</f>
        <v>10827000</v>
      </c>
      <c r="H32" s="3">
        <f>SUM(H33:H38)</f>
        <v>10236000</v>
      </c>
    </row>
    <row r="33" spans="5:8" x14ac:dyDescent="0.2">
      <c r="E33" s="26" t="s">
        <v>18</v>
      </c>
      <c r="F33" s="11">
        <v>10000000</v>
      </c>
      <c r="G33" s="11">
        <v>10000000</v>
      </c>
      <c r="H33" s="11">
        <v>10000000</v>
      </c>
    </row>
    <row r="34" spans="5:8" x14ac:dyDescent="0.2">
      <c r="E34" s="26" t="s">
        <v>36</v>
      </c>
      <c r="F34" s="11">
        <v>253000</v>
      </c>
      <c r="G34" s="11">
        <v>827000</v>
      </c>
      <c r="H34" s="11">
        <v>236000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10253000</v>
      </c>
      <c r="G41" s="30">
        <f>+G32+G39</f>
        <v>10827000</v>
      </c>
      <c r="H41" s="30">
        <f>+H32+H39</f>
        <v>10236000</v>
      </c>
    </row>
    <row r="42" spans="5:8" ht="16.5" x14ac:dyDescent="0.3">
      <c r="E42" s="29" t="s">
        <v>40</v>
      </c>
      <c r="F42" s="30">
        <f>+F30+F41</f>
        <v>615467000</v>
      </c>
      <c r="G42" s="30">
        <f>+G30+G41</f>
        <v>620839000</v>
      </c>
      <c r="H42" s="30">
        <f>+H30+H41</f>
        <v>665880000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51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149824000</v>
      </c>
      <c r="G5" s="3">
        <v>157125000</v>
      </c>
      <c r="H5" s="3">
        <v>163834000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53420000</v>
      </c>
      <c r="G7" s="4">
        <f>SUM(G8:G19)</f>
        <v>29645000</v>
      </c>
      <c r="H7" s="4">
        <f>SUM(H8:H19)</f>
        <v>41595000</v>
      </c>
    </row>
    <row r="8" spans="5:8" x14ac:dyDescent="0.2">
      <c r="E8" s="26" t="s">
        <v>11</v>
      </c>
      <c r="F8" s="11">
        <v>28420000</v>
      </c>
      <c r="G8" s="11">
        <v>29645000</v>
      </c>
      <c r="H8" s="11">
        <v>31924000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/>
      <c r="G11" s="11"/>
      <c r="H11" s="11">
        <v>9671000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>
        <v>25000000</v>
      </c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3161000</v>
      </c>
      <c r="G20" s="3">
        <f>SUM(G21:G29)</f>
        <v>1900000</v>
      </c>
      <c r="H20" s="3">
        <f>SUM(H21:H29)</f>
        <v>2000000</v>
      </c>
    </row>
    <row r="21" spans="5:8" x14ac:dyDescent="0.2">
      <c r="E21" s="26" t="s">
        <v>24</v>
      </c>
      <c r="F21" s="19">
        <v>1800000</v>
      </c>
      <c r="G21" s="19">
        <v>1900000</v>
      </c>
      <c r="H21" s="19">
        <v>2000000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1361000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206405000</v>
      </c>
      <c r="G30" s="18">
        <f>+G5+G6+G7+G20</f>
        <v>188670000</v>
      </c>
      <c r="H30" s="18">
        <f>+H5+H6+H7+H20</f>
        <v>207429000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48000000</v>
      </c>
      <c r="G32" s="3">
        <f>SUM(G33:G38)</f>
        <v>17000000</v>
      </c>
      <c r="H32" s="3">
        <f>SUM(H33:H38)</f>
        <v>300000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/>
      <c r="G34" s="11"/>
      <c r="H34" s="11">
        <v>300000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>
        <v>48000000</v>
      </c>
      <c r="G37" s="11">
        <v>17000000</v>
      </c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48000000</v>
      </c>
      <c r="G41" s="30">
        <f>+G32+G39</f>
        <v>17000000</v>
      </c>
      <c r="H41" s="30">
        <f>+H32+H39</f>
        <v>300000</v>
      </c>
    </row>
    <row r="42" spans="5:8" ht="16.5" x14ac:dyDescent="0.3">
      <c r="E42" s="29" t="s">
        <v>40</v>
      </c>
      <c r="F42" s="30">
        <f>+F30+F41</f>
        <v>254405000</v>
      </c>
      <c r="G42" s="30">
        <f>+G30+G41</f>
        <v>205670000</v>
      </c>
      <c r="H42" s="30">
        <f>+H30+H41</f>
        <v>207729000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52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600014000</v>
      </c>
      <c r="G5" s="3">
        <v>647363000</v>
      </c>
      <c r="H5" s="3">
        <v>699163000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190759000</v>
      </c>
      <c r="G7" s="4">
        <f>SUM(G8:G19)</f>
        <v>188425000</v>
      </c>
      <c r="H7" s="4">
        <f>SUM(H8:H19)</f>
        <v>221260000</v>
      </c>
    </row>
    <row r="8" spans="5:8" x14ac:dyDescent="0.2">
      <c r="E8" s="26" t="s">
        <v>11</v>
      </c>
      <c r="F8" s="11">
        <v>139733000</v>
      </c>
      <c r="G8" s="11">
        <v>146780000</v>
      </c>
      <c r="H8" s="11">
        <v>159895000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26026000</v>
      </c>
      <c r="G11" s="11">
        <v>11000000</v>
      </c>
      <c r="H11" s="11">
        <v>27000000</v>
      </c>
    </row>
    <row r="12" spans="5:8" x14ac:dyDescent="0.2">
      <c r="E12" s="26" t="s">
        <v>15</v>
      </c>
      <c r="F12" s="19"/>
      <c r="G12" s="19">
        <v>1000000</v>
      </c>
      <c r="H12" s="19">
        <v>2000000</v>
      </c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>
        <v>25000000</v>
      </c>
      <c r="G16" s="11">
        <v>29645000</v>
      </c>
      <c r="H16" s="11">
        <v>32365000</v>
      </c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6193000</v>
      </c>
      <c r="G20" s="3">
        <f>SUM(G21:G29)</f>
        <v>3000000</v>
      </c>
      <c r="H20" s="3">
        <f>SUM(H21:H29)</f>
        <v>8000000</v>
      </c>
    </row>
    <row r="21" spans="5:8" x14ac:dyDescent="0.2">
      <c r="E21" s="26" t="s">
        <v>24</v>
      </c>
      <c r="F21" s="19">
        <v>3000000</v>
      </c>
      <c r="G21" s="19">
        <v>3000000</v>
      </c>
      <c r="H21" s="19">
        <v>3000000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3193000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>
        <v>5000000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796966000</v>
      </c>
      <c r="G30" s="18">
        <f>+G5+G6+G7+G20</f>
        <v>838788000</v>
      </c>
      <c r="H30" s="18">
        <f>+H5+H6+H7+H20</f>
        <v>928423000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100000</v>
      </c>
      <c r="G32" s="3">
        <f>SUM(G33:G38)</f>
        <v>3573000</v>
      </c>
      <c r="H32" s="3">
        <f>SUM(H33:H38)</f>
        <v>5115000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/>
      <c r="G34" s="11">
        <v>3473000</v>
      </c>
      <c r="H34" s="11">
        <v>5015000</v>
      </c>
    </row>
    <row r="35" spans="5:8" x14ac:dyDescent="0.2">
      <c r="E35" s="26" t="s">
        <v>37</v>
      </c>
      <c r="F35" s="11">
        <v>100000</v>
      </c>
      <c r="G35" s="11">
        <v>100000</v>
      </c>
      <c r="H35" s="11">
        <v>100000</v>
      </c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100000</v>
      </c>
      <c r="G41" s="30">
        <f>+G32+G39</f>
        <v>3573000</v>
      </c>
      <c r="H41" s="30">
        <f>+H32+H39</f>
        <v>5115000</v>
      </c>
    </row>
    <row r="42" spans="5:8" ht="16.5" x14ac:dyDescent="0.3">
      <c r="E42" s="29" t="s">
        <v>40</v>
      </c>
      <c r="F42" s="30">
        <f>+F30+F41</f>
        <v>797066000</v>
      </c>
      <c r="G42" s="30">
        <f>+G30+G41</f>
        <v>842361000</v>
      </c>
      <c r="H42" s="30">
        <f>+H30+H41</f>
        <v>933538000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53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350175000</v>
      </c>
      <c r="G5" s="3">
        <v>377808000</v>
      </c>
      <c r="H5" s="3">
        <v>408039000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173389000</v>
      </c>
      <c r="G7" s="4">
        <f>SUM(G8:G19)</f>
        <v>154976000</v>
      </c>
      <c r="H7" s="4">
        <f>SUM(H8:H19)</f>
        <v>135172000</v>
      </c>
    </row>
    <row r="8" spans="5:8" x14ac:dyDescent="0.2">
      <c r="E8" s="26" t="s">
        <v>11</v>
      </c>
      <c r="F8" s="11"/>
      <c r="G8" s="11"/>
      <c r="H8" s="11"/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2400000</v>
      </c>
      <c r="G11" s="11">
        <v>27379000</v>
      </c>
      <c r="H11" s="11">
        <v>9764000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75000000</v>
      </c>
      <c r="G15" s="11">
        <v>49289000</v>
      </c>
      <c r="H15" s="11">
        <v>60000000</v>
      </c>
    </row>
    <row r="16" spans="5:8" x14ac:dyDescent="0.2">
      <c r="E16" s="26" t="s">
        <v>19</v>
      </c>
      <c r="F16" s="11">
        <v>15000000</v>
      </c>
      <c r="G16" s="11">
        <v>18000000</v>
      </c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>
        <v>80989000</v>
      </c>
      <c r="G18" s="11">
        <v>60308000</v>
      </c>
      <c r="H18" s="11">
        <v>65408000</v>
      </c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3608000</v>
      </c>
      <c r="G20" s="3">
        <f>SUM(G21:G29)</f>
        <v>1900000</v>
      </c>
      <c r="H20" s="3">
        <f>SUM(H21:H29)</f>
        <v>2000000</v>
      </c>
    </row>
    <row r="21" spans="5:8" x14ac:dyDescent="0.2">
      <c r="E21" s="26" t="s">
        <v>24</v>
      </c>
      <c r="F21" s="19">
        <v>1800000</v>
      </c>
      <c r="G21" s="19">
        <v>1900000</v>
      </c>
      <c r="H21" s="19">
        <v>2000000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1808000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527172000</v>
      </c>
      <c r="G30" s="18">
        <f>+G5+G6+G7+G20</f>
        <v>534684000</v>
      </c>
      <c r="H30" s="18">
        <f>+H5+H6+H7+H20</f>
        <v>545211000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84000</v>
      </c>
      <c r="G32" s="3">
        <f>SUM(G33:G38)</f>
        <v>2556000</v>
      </c>
      <c r="H32" s="3">
        <f>SUM(H33:H38)</f>
        <v>1049000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84000</v>
      </c>
      <c r="G34" s="11">
        <v>2556000</v>
      </c>
      <c r="H34" s="11">
        <v>1049000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84000</v>
      </c>
      <c r="G41" s="30">
        <f>+G32+G39</f>
        <v>2556000</v>
      </c>
      <c r="H41" s="30">
        <f>+H32+H39</f>
        <v>1049000</v>
      </c>
    </row>
    <row r="42" spans="5:8" ht="16.5" x14ac:dyDescent="0.3">
      <c r="E42" s="29" t="s">
        <v>40</v>
      </c>
      <c r="F42" s="30">
        <f>+F30+F41</f>
        <v>527256000</v>
      </c>
      <c r="G42" s="30">
        <f>+G30+G41</f>
        <v>537240000</v>
      </c>
      <c r="H42" s="30">
        <f>+H30+H41</f>
        <v>546260000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54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92885000</v>
      </c>
      <c r="G5" s="3">
        <v>96754000</v>
      </c>
      <c r="H5" s="3">
        <v>100019000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56712000</v>
      </c>
      <c r="G7" s="4">
        <f>SUM(G8:G19)</f>
        <v>61458000</v>
      </c>
      <c r="H7" s="4">
        <f>SUM(H8:H19)</f>
        <v>65185000</v>
      </c>
    </row>
    <row r="8" spans="5:8" x14ac:dyDescent="0.2">
      <c r="E8" s="26" t="s">
        <v>11</v>
      </c>
      <c r="F8" s="11">
        <v>30587000</v>
      </c>
      <c r="G8" s="11">
        <v>21402000</v>
      </c>
      <c r="H8" s="11">
        <v>22920000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/>
      <c r="G11" s="11">
        <v>10808000</v>
      </c>
      <c r="H11" s="11">
        <v>9764000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>
        <v>26125000</v>
      </c>
      <c r="G16" s="11">
        <v>29248000</v>
      </c>
      <c r="H16" s="11">
        <v>32501000</v>
      </c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5234000</v>
      </c>
      <c r="G20" s="3">
        <f>SUM(G21:G29)</f>
        <v>7800000</v>
      </c>
      <c r="H20" s="3">
        <f>SUM(H21:H29)</f>
        <v>9000000</v>
      </c>
    </row>
    <row r="21" spans="5:8" x14ac:dyDescent="0.2">
      <c r="E21" s="26" t="s">
        <v>24</v>
      </c>
      <c r="F21" s="19">
        <v>3800000</v>
      </c>
      <c r="G21" s="19">
        <v>3800000</v>
      </c>
      <c r="H21" s="19">
        <v>4000000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1434000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>
        <v>4000000</v>
      </c>
      <c r="H26" s="11">
        <v>5000000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154831000</v>
      </c>
      <c r="G30" s="18">
        <f>+G5+G6+G7+G20</f>
        <v>166012000</v>
      </c>
      <c r="H30" s="18">
        <f>+H5+H6+H7+H20</f>
        <v>174204000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0</v>
      </c>
      <c r="G32" s="3">
        <f>SUM(G33:G38)</f>
        <v>1300000</v>
      </c>
      <c r="H32" s="3">
        <f>SUM(H33:H38)</f>
        <v>1909000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/>
      <c r="G34" s="11">
        <v>1300000</v>
      </c>
      <c r="H34" s="11">
        <v>1909000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0</v>
      </c>
      <c r="G41" s="30">
        <f>+G32+G39</f>
        <v>1300000</v>
      </c>
      <c r="H41" s="30">
        <f>+H32+H39</f>
        <v>1909000</v>
      </c>
    </row>
    <row r="42" spans="5:8" ht="16.5" x14ac:dyDescent="0.3">
      <c r="E42" s="29" t="s">
        <v>40</v>
      </c>
      <c r="F42" s="30">
        <f>+F30+F41</f>
        <v>154831000</v>
      </c>
      <c r="G42" s="30">
        <f>+G30+G41</f>
        <v>167312000</v>
      </c>
      <c r="H42" s="30">
        <f>+H30+H41</f>
        <v>176113000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55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592128000</v>
      </c>
      <c r="G5" s="3">
        <v>608296000</v>
      </c>
      <c r="H5" s="3">
        <v>617022000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217632000</v>
      </c>
      <c r="G7" s="4">
        <f>SUM(G8:G19)</f>
        <v>229651000</v>
      </c>
      <c r="H7" s="4">
        <f>SUM(H8:H19)</f>
        <v>236334000</v>
      </c>
    </row>
    <row r="8" spans="5:8" x14ac:dyDescent="0.2">
      <c r="E8" s="26" t="s">
        <v>11</v>
      </c>
      <c r="F8" s="11">
        <v>154045000</v>
      </c>
      <c r="G8" s="11">
        <v>151317000</v>
      </c>
      <c r="H8" s="11">
        <v>164852000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3587000</v>
      </c>
      <c r="G11" s="11">
        <v>10808000</v>
      </c>
      <c r="H11" s="11"/>
    </row>
    <row r="12" spans="5:8" x14ac:dyDescent="0.2">
      <c r="E12" s="26" t="s">
        <v>15</v>
      </c>
      <c r="F12" s="19"/>
      <c r="G12" s="19"/>
      <c r="H12" s="19">
        <v>1000000</v>
      </c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>
        <v>60000000</v>
      </c>
      <c r="G16" s="11">
        <v>67526000</v>
      </c>
      <c r="H16" s="11">
        <v>70482000</v>
      </c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4017000</v>
      </c>
      <c r="G20" s="3">
        <f>SUM(G21:G29)</f>
        <v>1900000</v>
      </c>
      <c r="H20" s="3">
        <f>SUM(H21:H29)</f>
        <v>6000000</v>
      </c>
    </row>
    <row r="21" spans="5:8" x14ac:dyDescent="0.2">
      <c r="E21" s="26" t="s">
        <v>24</v>
      </c>
      <c r="F21" s="19">
        <v>1800000</v>
      </c>
      <c r="G21" s="19">
        <v>1900000</v>
      </c>
      <c r="H21" s="19">
        <v>2000000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2217000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>
        <v>4000000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813777000</v>
      </c>
      <c r="G30" s="18">
        <f>+G5+G6+G7+G20</f>
        <v>839847000</v>
      </c>
      <c r="H30" s="18">
        <f>+H5+H6+H7+H20</f>
        <v>859356000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261140000</v>
      </c>
      <c r="G32" s="3">
        <f>SUM(G33:G38)</f>
        <v>242145000</v>
      </c>
      <c r="H32" s="3">
        <f>SUM(H33:H38)</f>
        <v>245796000</v>
      </c>
    </row>
    <row r="33" spans="5:8" x14ac:dyDescent="0.2">
      <c r="E33" s="26" t="s">
        <v>18</v>
      </c>
      <c r="F33" s="11">
        <v>200000000</v>
      </c>
      <c r="G33" s="11">
        <v>200000000</v>
      </c>
      <c r="H33" s="11">
        <v>200000000</v>
      </c>
    </row>
    <row r="34" spans="5:8" x14ac:dyDescent="0.2">
      <c r="E34" s="26" t="s">
        <v>36</v>
      </c>
      <c r="F34" s="11">
        <v>59640000</v>
      </c>
      <c r="G34" s="11">
        <v>42045000</v>
      </c>
      <c r="H34" s="11">
        <v>45696000</v>
      </c>
    </row>
    <row r="35" spans="5:8" x14ac:dyDescent="0.2">
      <c r="E35" s="26" t="s">
        <v>37</v>
      </c>
      <c r="F35" s="11">
        <v>1500000</v>
      </c>
      <c r="G35" s="11">
        <v>100000</v>
      </c>
      <c r="H35" s="11">
        <v>100000</v>
      </c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261140000</v>
      </c>
      <c r="G41" s="30">
        <f>+G32+G39</f>
        <v>242145000</v>
      </c>
      <c r="H41" s="30">
        <f>+H32+H39</f>
        <v>245796000</v>
      </c>
    </row>
    <row r="42" spans="5:8" ht="16.5" x14ac:dyDescent="0.3">
      <c r="E42" s="29" t="s">
        <v>40</v>
      </c>
      <c r="F42" s="30">
        <f>+F30+F41</f>
        <v>1074917000</v>
      </c>
      <c r="G42" s="30">
        <f>+G30+G41</f>
        <v>1081992000</v>
      </c>
      <c r="H42" s="30">
        <f>+H30+H41</f>
        <v>1105152000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56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520563000</v>
      </c>
      <c r="G5" s="3">
        <v>528962000</v>
      </c>
      <c r="H5" s="3">
        <v>528686000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146680000</v>
      </c>
      <c r="G7" s="4">
        <f>SUM(G8:G19)</f>
        <v>152626000</v>
      </c>
      <c r="H7" s="4">
        <f>SUM(H8:H19)</f>
        <v>166282000</v>
      </c>
    </row>
    <row r="8" spans="5:8" x14ac:dyDescent="0.2">
      <c r="E8" s="26" t="s">
        <v>11</v>
      </c>
      <c r="F8" s="11">
        <v>145289000</v>
      </c>
      <c r="G8" s="11">
        <v>152626000</v>
      </c>
      <c r="H8" s="11">
        <v>166282000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1391000</v>
      </c>
      <c r="G11" s="11"/>
      <c r="H11" s="11"/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4555000</v>
      </c>
      <c r="G20" s="3">
        <f>SUM(G21:G29)</f>
        <v>2400000</v>
      </c>
      <c r="H20" s="3">
        <f>SUM(H21:H29)</f>
        <v>2500000</v>
      </c>
    </row>
    <row r="21" spans="5:8" x14ac:dyDescent="0.2">
      <c r="E21" s="26" t="s">
        <v>24</v>
      </c>
      <c r="F21" s="19">
        <v>2400000</v>
      </c>
      <c r="G21" s="19">
        <v>2400000</v>
      </c>
      <c r="H21" s="19">
        <v>2500000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2155000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671798000</v>
      </c>
      <c r="G30" s="18">
        <f>+G5+G6+G7+G20</f>
        <v>683988000</v>
      </c>
      <c r="H30" s="18">
        <f>+H5+H6+H7+H20</f>
        <v>697468000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19512000</v>
      </c>
      <c r="G32" s="3">
        <f>SUM(G33:G38)</f>
        <v>38009000</v>
      </c>
      <c r="H32" s="3">
        <f>SUM(H33:H38)</f>
        <v>71202000</v>
      </c>
    </row>
    <row r="33" spans="5:8" x14ac:dyDescent="0.2">
      <c r="E33" s="26" t="s">
        <v>18</v>
      </c>
      <c r="F33" s="11">
        <v>10000000</v>
      </c>
      <c r="G33" s="11">
        <v>10000000</v>
      </c>
      <c r="H33" s="11">
        <v>10000000</v>
      </c>
    </row>
    <row r="34" spans="5:8" x14ac:dyDescent="0.2">
      <c r="E34" s="26" t="s">
        <v>36</v>
      </c>
      <c r="F34" s="11">
        <v>9512000</v>
      </c>
      <c r="G34" s="11">
        <v>28009000</v>
      </c>
      <c r="H34" s="11">
        <v>61202000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19512000</v>
      </c>
      <c r="G41" s="30">
        <f>+G32+G39</f>
        <v>38009000</v>
      </c>
      <c r="H41" s="30">
        <f>+H32+H39</f>
        <v>71202000</v>
      </c>
    </row>
    <row r="42" spans="5:8" ht="16.5" x14ac:dyDescent="0.3">
      <c r="E42" s="29" t="s">
        <v>40</v>
      </c>
      <c r="F42" s="30">
        <f>+F30+F41</f>
        <v>691310000</v>
      </c>
      <c r="G42" s="30">
        <f>+G30+G41</f>
        <v>721997000</v>
      </c>
      <c r="H42" s="30">
        <f>+H30+H41</f>
        <v>768670000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57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221892000</v>
      </c>
      <c r="G5" s="3">
        <v>234000000</v>
      </c>
      <c r="H5" s="3">
        <v>245720000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135111000</v>
      </c>
      <c r="G7" s="4">
        <f>SUM(G8:G19)</f>
        <v>146917000</v>
      </c>
      <c r="H7" s="4">
        <f>SUM(H8:H19)</f>
        <v>160782000</v>
      </c>
    </row>
    <row r="8" spans="5:8" x14ac:dyDescent="0.2">
      <c r="E8" s="26" t="s">
        <v>11</v>
      </c>
      <c r="F8" s="11">
        <v>54897000</v>
      </c>
      <c r="G8" s="11">
        <v>57507000</v>
      </c>
      <c r="H8" s="11">
        <v>62364000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1237000</v>
      </c>
      <c r="G11" s="11">
        <v>8647000</v>
      </c>
      <c r="H11" s="11">
        <v>7811000</v>
      </c>
    </row>
    <row r="12" spans="5:8" x14ac:dyDescent="0.2">
      <c r="E12" s="26" t="s">
        <v>15</v>
      </c>
      <c r="F12" s="19"/>
      <c r="G12" s="19"/>
      <c r="H12" s="19"/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28738000</v>
      </c>
      <c r="G15" s="11">
        <v>30000000</v>
      </c>
      <c r="H15" s="11">
        <v>30000000</v>
      </c>
    </row>
    <row r="16" spans="5:8" x14ac:dyDescent="0.2">
      <c r="E16" s="26" t="s">
        <v>19</v>
      </c>
      <c r="F16" s="11">
        <v>50239000</v>
      </c>
      <c r="G16" s="11">
        <v>50763000</v>
      </c>
      <c r="H16" s="11">
        <v>60607000</v>
      </c>
    </row>
    <row r="17" spans="5:8" x14ac:dyDescent="0.2">
      <c r="E17" s="26" t="s">
        <v>20</v>
      </c>
      <c r="F17" s="19"/>
      <c r="G17" s="19"/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4608000</v>
      </c>
      <c r="G20" s="3">
        <f>SUM(G21:G29)</f>
        <v>3000000</v>
      </c>
      <c r="H20" s="3">
        <f>SUM(H21:H29)</f>
        <v>3000000</v>
      </c>
    </row>
    <row r="21" spans="5:8" x14ac:dyDescent="0.2">
      <c r="E21" s="26" t="s">
        <v>24</v>
      </c>
      <c r="F21" s="19">
        <v>3000000</v>
      </c>
      <c r="G21" s="19">
        <v>3000000</v>
      </c>
      <c r="H21" s="19">
        <v>3000000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1608000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361611000</v>
      </c>
      <c r="G30" s="18">
        <f>+G5+G6+G7+G20</f>
        <v>383917000</v>
      </c>
      <c r="H30" s="18">
        <f>+H5+H6+H7+H20</f>
        <v>409502000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423000</v>
      </c>
      <c r="G32" s="3">
        <f>SUM(G33:G38)</f>
        <v>2456000</v>
      </c>
      <c r="H32" s="3">
        <f>SUM(H33:H38)</f>
        <v>6564000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423000</v>
      </c>
      <c r="G34" s="11">
        <v>2456000</v>
      </c>
      <c r="H34" s="11">
        <v>6564000</v>
      </c>
    </row>
    <row r="35" spans="5:8" x14ac:dyDescent="0.2">
      <c r="E35" s="26" t="s">
        <v>37</v>
      </c>
      <c r="F35" s="11"/>
      <c r="G35" s="11"/>
      <c r="H35" s="11"/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423000</v>
      </c>
      <c r="G41" s="30">
        <f>+G32+G39</f>
        <v>2456000</v>
      </c>
      <c r="H41" s="30">
        <f>+H32+H39</f>
        <v>6564000</v>
      </c>
    </row>
    <row r="42" spans="5:8" ht="16.5" x14ac:dyDescent="0.3">
      <c r="E42" s="29" t="s">
        <v>40</v>
      </c>
      <c r="F42" s="30">
        <f>+F30+F41</f>
        <v>362034000</v>
      </c>
      <c r="G42" s="30">
        <f>+G30+G41</f>
        <v>386373000</v>
      </c>
      <c r="H42" s="30">
        <f>+H30+H41</f>
        <v>416066000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58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837870000</v>
      </c>
      <c r="G5" s="3">
        <v>862483000</v>
      </c>
      <c r="H5" s="3">
        <v>877235000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352784000</v>
      </c>
      <c r="G7" s="4">
        <f>SUM(G8:G19)</f>
        <v>364563000</v>
      </c>
      <c r="H7" s="4">
        <f>SUM(H8:H19)</f>
        <v>356920000</v>
      </c>
    </row>
    <row r="8" spans="5:8" x14ac:dyDescent="0.2">
      <c r="E8" s="26" t="s">
        <v>11</v>
      </c>
      <c r="F8" s="11">
        <v>262071000</v>
      </c>
      <c r="G8" s="11">
        <v>275516000</v>
      </c>
      <c r="H8" s="11">
        <v>300540000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3787000</v>
      </c>
      <c r="G11" s="11"/>
      <c r="H11" s="11">
        <v>5000000</v>
      </c>
    </row>
    <row r="12" spans="5:8" x14ac:dyDescent="0.2">
      <c r="E12" s="26" t="s">
        <v>15</v>
      </c>
      <c r="F12" s="19"/>
      <c r="G12" s="19"/>
      <c r="H12" s="19">
        <v>1000000</v>
      </c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5000000</v>
      </c>
      <c r="G15" s="11">
        <v>10000000</v>
      </c>
      <c r="H15" s="11">
        <v>10000000</v>
      </c>
    </row>
    <row r="16" spans="5:8" x14ac:dyDescent="0.2">
      <c r="E16" s="26" t="s">
        <v>19</v>
      </c>
      <c r="F16" s="11">
        <v>30000000</v>
      </c>
      <c r="G16" s="11">
        <v>35000000</v>
      </c>
      <c r="H16" s="11">
        <v>40380000</v>
      </c>
    </row>
    <row r="17" spans="5:8" x14ac:dyDescent="0.2">
      <c r="E17" s="26" t="s">
        <v>20</v>
      </c>
      <c r="F17" s="19">
        <v>51926000</v>
      </c>
      <c r="G17" s="19">
        <v>44047000</v>
      </c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4236000</v>
      </c>
      <c r="G20" s="3">
        <f>SUM(G21:G29)</f>
        <v>1900000</v>
      </c>
      <c r="H20" s="3">
        <f>SUM(H21:H29)</f>
        <v>2000000</v>
      </c>
    </row>
    <row r="21" spans="5:8" x14ac:dyDescent="0.2">
      <c r="E21" s="26" t="s">
        <v>24</v>
      </c>
      <c r="F21" s="19">
        <v>1800000</v>
      </c>
      <c r="G21" s="19">
        <v>1900000</v>
      </c>
      <c r="H21" s="19">
        <v>2000000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2436000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/>
      <c r="G26" s="11"/>
      <c r="H26" s="11"/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1194890000</v>
      </c>
      <c r="G30" s="18">
        <f>+G5+G6+G7+G20</f>
        <v>1228946000</v>
      </c>
      <c r="H30" s="18">
        <f>+H5+H6+H7+H20</f>
        <v>1236155000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25438000</v>
      </c>
      <c r="G32" s="3">
        <f>SUM(G33:G38)</f>
        <v>5485000</v>
      </c>
      <c r="H32" s="3">
        <f>SUM(H33:H38)</f>
        <v>8136000</v>
      </c>
    </row>
    <row r="33" spans="5:8" x14ac:dyDescent="0.2">
      <c r="E33" s="26" t="s">
        <v>18</v>
      </c>
      <c r="F33" s="11">
        <v>4000000</v>
      </c>
      <c r="G33" s="11"/>
      <c r="H33" s="11"/>
    </row>
    <row r="34" spans="5:8" x14ac:dyDescent="0.2">
      <c r="E34" s="26" t="s">
        <v>36</v>
      </c>
      <c r="F34" s="11">
        <v>19938000</v>
      </c>
      <c r="G34" s="11">
        <v>5385000</v>
      </c>
      <c r="H34" s="11">
        <v>8036000</v>
      </c>
    </row>
    <row r="35" spans="5:8" x14ac:dyDescent="0.2">
      <c r="E35" s="26" t="s">
        <v>37</v>
      </c>
      <c r="F35" s="11">
        <v>1500000</v>
      </c>
      <c r="G35" s="11">
        <v>100000</v>
      </c>
      <c r="H35" s="11">
        <v>100000</v>
      </c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25438000</v>
      </c>
      <c r="G41" s="30">
        <f>+G32+G39</f>
        <v>5485000</v>
      </c>
      <c r="H41" s="30">
        <f>+H32+H39</f>
        <v>8136000</v>
      </c>
    </row>
    <row r="42" spans="5:8" ht="16.5" x14ac:dyDescent="0.3">
      <c r="E42" s="29" t="s">
        <v>40</v>
      </c>
      <c r="F42" s="30">
        <f>+F30+F41</f>
        <v>1220328000</v>
      </c>
      <c r="G42" s="30">
        <f>+G30+G41</f>
        <v>1234431000</v>
      </c>
      <c r="H42" s="30">
        <f>+H30+H41</f>
        <v>1244291000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59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1119258000</v>
      </c>
      <c r="G5" s="3">
        <v>1148167000</v>
      </c>
      <c r="H5" s="3">
        <v>1162355000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542920000</v>
      </c>
      <c r="G7" s="4">
        <f>SUM(G8:G19)</f>
        <v>570831000</v>
      </c>
      <c r="H7" s="4">
        <f>SUM(H8:H19)</f>
        <v>595314000</v>
      </c>
    </row>
    <row r="8" spans="5:8" x14ac:dyDescent="0.2">
      <c r="E8" s="26" t="s">
        <v>11</v>
      </c>
      <c r="F8" s="11">
        <v>437117000</v>
      </c>
      <c r="G8" s="11">
        <v>457824000</v>
      </c>
      <c r="H8" s="11">
        <v>499713000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4093000</v>
      </c>
      <c r="G11" s="11">
        <v>9606000</v>
      </c>
      <c r="H11" s="11">
        <v>9000000</v>
      </c>
    </row>
    <row r="12" spans="5:8" x14ac:dyDescent="0.2">
      <c r="E12" s="26" t="s">
        <v>15</v>
      </c>
      <c r="F12" s="19">
        <v>20659000</v>
      </c>
      <c r="G12" s="19">
        <v>12349000</v>
      </c>
      <c r="H12" s="19">
        <v>1000000</v>
      </c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>
        <v>30000000</v>
      </c>
      <c r="G15" s="11">
        <v>40000000</v>
      </c>
      <c r="H15" s="11">
        <v>40000000</v>
      </c>
    </row>
    <row r="16" spans="5:8" x14ac:dyDescent="0.2">
      <c r="E16" s="26" t="s">
        <v>19</v>
      </c>
      <c r="F16" s="11">
        <v>40000000</v>
      </c>
      <c r="G16" s="11">
        <v>40000000</v>
      </c>
      <c r="H16" s="11">
        <v>45601000</v>
      </c>
    </row>
    <row r="17" spans="5:8" x14ac:dyDescent="0.2">
      <c r="E17" s="26" t="s">
        <v>20</v>
      </c>
      <c r="F17" s="19">
        <v>11051000</v>
      </c>
      <c r="G17" s="19">
        <v>11052000</v>
      </c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10749000</v>
      </c>
      <c r="G20" s="3">
        <f>SUM(G21:G29)</f>
        <v>7600000</v>
      </c>
      <c r="H20" s="3">
        <f>SUM(H21:H29)</f>
        <v>7600000</v>
      </c>
    </row>
    <row r="21" spans="5:8" x14ac:dyDescent="0.2">
      <c r="E21" s="26" t="s">
        <v>24</v>
      </c>
      <c r="F21" s="19">
        <v>2600000</v>
      </c>
      <c r="G21" s="19">
        <v>2600000</v>
      </c>
      <c r="H21" s="19">
        <v>2600000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3149000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5000000</v>
      </c>
      <c r="G26" s="11">
        <v>5000000</v>
      </c>
      <c r="H26" s="11">
        <v>5000000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1672927000</v>
      </c>
      <c r="G30" s="18">
        <f>+G5+G6+G7+G20</f>
        <v>1726598000</v>
      </c>
      <c r="H30" s="18">
        <f>+H5+H6+H7+H20</f>
        <v>1765269000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53824000</v>
      </c>
      <c r="G32" s="3">
        <f>SUM(G33:G38)</f>
        <v>51006000</v>
      </c>
      <c r="H32" s="3">
        <f>SUM(H33:H38)</f>
        <v>63416000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51824000</v>
      </c>
      <c r="G34" s="11">
        <v>50906000</v>
      </c>
      <c r="H34" s="11">
        <v>63316000</v>
      </c>
    </row>
    <row r="35" spans="5:8" x14ac:dyDescent="0.2">
      <c r="E35" s="26" t="s">
        <v>37</v>
      </c>
      <c r="F35" s="11">
        <v>2000000</v>
      </c>
      <c r="G35" s="11">
        <v>100000</v>
      </c>
      <c r="H35" s="11">
        <v>100000</v>
      </c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/>
      <c r="G37" s="11"/>
      <c r="H37" s="11"/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53824000</v>
      </c>
      <c r="G41" s="30">
        <f>+G32+G39</f>
        <v>51006000</v>
      </c>
      <c r="H41" s="30">
        <f>+H32+H39</f>
        <v>63416000</v>
      </c>
    </row>
    <row r="42" spans="5:8" ht="16.5" x14ac:dyDescent="0.3">
      <c r="E42" s="29" t="s">
        <v>40</v>
      </c>
      <c r="F42" s="30">
        <f>+F30+F41</f>
        <v>1726751000</v>
      </c>
      <c r="G42" s="30">
        <f>+G30+G41</f>
        <v>1777604000</v>
      </c>
      <c r="H42" s="30">
        <f>+H30+H41</f>
        <v>1828685000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E1:H250"/>
  <sheetViews>
    <sheetView showGridLines="0" workbookViewId="0"/>
  </sheetViews>
  <sheetFormatPr defaultRowHeight="12.75" x14ac:dyDescent="0.2"/>
  <cols>
    <col min="1" max="4" width="1.7109375" customWidth="1"/>
    <col min="5" max="5" width="71" bestFit="1" customWidth="1"/>
    <col min="6" max="8" width="14.140625" bestFit="1" customWidth="1"/>
  </cols>
  <sheetData>
    <row r="1" spans="5:8" ht="14.45" customHeight="1" x14ac:dyDescent="0.25">
      <c r="E1" s="31" t="s">
        <v>0</v>
      </c>
      <c r="F1" s="31"/>
      <c r="G1" s="31"/>
      <c r="H1" s="31"/>
    </row>
    <row r="2" spans="5:8" x14ac:dyDescent="0.2">
      <c r="E2" s="32" t="s">
        <v>1</v>
      </c>
      <c r="F2" s="32"/>
      <c r="G2" s="32"/>
      <c r="H2" s="32"/>
    </row>
    <row r="3" spans="5:8" ht="25.5" x14ac:dyDescent="0.2">
      <c r="E3" s="22" t="s">
        <v>60</v>
      </c>
      <c r="F3" s="1" t="s">
        <v>3</v>
      </c>
      <c r="G3" s="1" t="s">
        <v>4</v>
      </c>
      <c r="H3" s="1" t="s">
        <v>5</v>
      </c>
    </row>
    <row r="4" spans="5:8" ht="16.5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x14ac:dyDescent="0.2">
      <c r="E5" s="25" t="s">
        <v>8</v>
      </c>
      <c r="F5" s="3">
        <v>1120727000</v>
      </c>
      <c r="G5" s="3">
        <v>1183180000</v>
      </c>
      <c r="H5" s="3">
        <v>1243875000</v>
      </c>
    </row>
    <row r="6" spans="5:8" x14ac:dyDescent="0.2">
      <c r="E6" s="25" t="s">
        <v>9</v>
      </c>
      <c r="F6" s="3"/>
      <c r="G6" s="3"/>
      <c r="H6" s="3"/>
    </row>
    <row r="7" spans="5:8" ht="16.5" x14ac:dyDescent="0.3">
      <c r="E7" s="23" t="s">
        <v>10</v>
      </c>
      <c r="F7" s="4">
        <f>SUM(F8:F19)</f>
        <v>464088000</v>
      </c>
      <c r="G7" s="4">
        <f>SUM(G8:G19)</f>
        <v>492423000</v>
      </c>
      <c r="H7" s="4">
        <f>SUM(H8:H19)</f>
        <v>502719000</v>
      </c>
    </row>
    <row r="8" spans="5:8" x14ac:dyDescent="0.2">
      <c r="E8" s="26" t="s">
        <v>11</v>
      </c>
      <c r="F8" s="11">
        <v>389222000</v>
      </c>
      <c r="G8" s="11">
        <v>409318000</v>
      </c>
      <c r="H8" s="11">
        <v>446719000</v>
      </c>
    </row>
    <row r="9" spans="5:8" x14ac:dyDescent="0.2">
      <c r="E9" s="26" t="s">
        <v>12</v>
      </c>
      <c r="F9" s="11"/>
      <c r="G9" s="11"/>
      <c r="H9" s="11"/>
    </row>
    <row r="10" spans="5:8" x14ac:dyDescent="0.2">
      <c r="E10" s="26" t="s">
        <v>13</v>
      </c>
      <c r="F10" s="19"/>
      <c r="G10" s="19"/>
      <c r="H10" s="19"/>
    </row>
    <row r="11" spans="5:8" x14ac:dyDescent="0.2">
      <c r="E11" s="26" t="s">
        <v>14</v>
      </c>
      <c r="F11" s="11">
        <v>42765000</v>
      </c>
      <c r="G11" s="11">
        <v>30000000</v>
      </c>
      <c r="H11" s="11">
        <v>26000000</v>
      </c>
    </row>
    <row r="12" spans="5:8" x14ac:dyDescent="0.2">
      <c r="E12" s="26" t="s">
        <v>15</v>
      </c>
      <c r="F12" s="19">
        <v>20000000</v>
      </c>
      <c r="G12" s="19">
        <v>35000000</v>
      </c>
      <c r="H12" s="19">
        <v>30000000</v>
      </c>
    </row>
    <row r="13" spans="5:8" x14ac:dyDescent="0.2">
      <c r="E13" s="26" t="s">
        <v>16</v>
      </c>
      <c r="F13" s="19"/>
      <c r="G13" s="19"/>
      <c r="H13" s="19"/>
    </row>
    <row r="14" spans="5:8" x14ac:dyDescent="0.2">
      <c r="E14" s="26" t="s">
        <v>17</v>
      </c>
      <c r="F14" s="19"/>
      <c r="G14" s="19"/>
      <c r="H14" s="19"/>
    </row>
    <row r="15" spans="5:8" x14ac:dyDescent="0.2">
      <c r="E15" s="26" t="s">
        <v>18</v>
      </c>
      <c r="F15" s="11"/>
      <c r="G15" s="11"/>
      <c r="H15" s="11"/>
    </row>
    <row r="16" spans="5:8" x14ac:dyDescent="0.2">
      <c r="E16" s="26" t="s">
        <v>19</v>
      </c>
      <c r="F16" s="11"/>
      <c r="G16" s="11"/>
      <c r="H16" s="11"/>
    </row>
    <row r="17" spans="5:8" x14ac:dyDescent="0.2">
      <c r="E17" s="26" t="s">
        <v>20</v>
      </c>
      <c r="F17" s="19">
        <v>12101000</v>
      </c>
      <c r="G17" s="19">
        <v>18105000</v>
      </c>
      <c r="H17" s="19"/>
    </row>
    <row r="18" spans="5:8" x14ac:dyDescent="0.2">
      <c r="E18" s="26" t="s">
        <v>21</v>
      </c>
      <c r="F18" s="11"/>
      <c r="G18" s="11"/>
      <c r="H18" s="11"/>
    </row>
    <row r="19" spans="5:8" x14ac:dyDescent="0.2">
      <c r="E19" s="26" t="s">
        <v>22</v>
      </c>
      <c r="F19" s="11"/>
      <c r="G19" s="11"/>
      <c r="H19" s="11"/>
    </row>
    <row r="20" spans="5:8" ht="16.5" x14ac:dyDescent="0.3">
      <c r="E20" s="23" t="s">
        <v>23</v>
      </c>
      <c r="F20" s="3">
        <f>SUM(F21:F29)</f>
        <v>12717000</v>
      </c>
      <c r="G20" s="3">
        <f>SUM(G21:G29)</f>
        <v>6600000</v>
      </c>
      <c r="H20" s="3">
        <f>SUM(H21:H29)</f>
        <v>7600000</v>
      </c>
    </row>
    <row r="21" spans="5:8" x14ac:dyDescent="0.2">
      <c r="E21" s="26" t="s">
        <v>24</v>
      </c>
      <c r="F21" s="19">
        <v>2600000</v>
      </c>
      <c r="G21" s="19">
        <v>2600000</v>
      </c>
      <c r="H21" s="19">
        <v>2600000</v>
      </c>
    </row>
    <row r="22" spans="5:8" x14ac:dyDescent="0.2">
      <c r="E22" s="26" t="s">
        <v>25</v>
      </c>
      <c r="F22" s="27"/>
      <c r="G22" s="27"/>
      <c r="H22" s="27"/>
    </row>
    <row r="23" spans="5:8" x14ac:dyDescent="0.2">
      <c r="E23" s="26" t="s">
        <v>26</v>
      </c>
      <c r="F23" s="11">
        <v>5117000</v>
      </c>
      <c r="G23" s="11"/>
      <c r="H23" s="11"/>
    </row>
    <row r="24" spans="5:8" x14ac:dyDescent="0.2">
      <c r="E24" s="26" t="s">
        <v>27</v>
      </c>
      <c r="F24" s="11"/>
      <c r="G24" s="11"/>
      <c r="H24" s="11"/>
    </row>
    <row r="25" spans="5:8" x14ac:dyDescent="0.2">
      <c r="E25" s="26" t="s">
        <v>28</v>
      </c>
      <c r="F25" s="19"/>
      <c r="G25" s="19"/>
      <c r="H25" s="19"/>
    </row>
    <row r="26" spans="5:8" x14ac:dyDescent="0.2">
      <c r="E26" s="26" t="s">
        <v>29</v>
      </c>
      <c r="F26" s="11">
        <v>5000000</v>
      </c>
      <c r="G26" s="11">
        <v>4000000</v>
      </c>
      <c r="H26" s="11">
        <v>5000000</v>
      </c>
    </row>
    <row r="27" spans="5:8" x14ac:dyDescent="0.2">
      <c r="E27" s="26" t="s">
        <v>30</v>
      </c>
      <c r="F27" s="11"/>
      <c r="G27" s="11"/>
      <c r="H27" s="11"/>
    </row>
    <row r="28" spans="5:8" x14ac:dyDescent="0.2">
      <c r="E28" s="26" t="s">
        <v>31</v>
      </c>
      <c r="F28" s="19"/>
      <c r="G28" s="19"/>
      <c r="H28" s="19"/>
    </row>
    <row r="29" spans="5:8" x14ac:dyDescent="0.2">
      <c r="E29" s="26" t="s">
        <v>32</v>
      </c>
      <c r="F29" s="11"/>
      <c r="G29" s="11"/>
      <c r="H29" s="11"/>
    </row>
    <row r="30" spans="5:8" ht="16.5" x14ac:dyDescent="0.3">
      <c r="E30" s="28" t="s">
        <v>33</v>
      </c>
      <c r="F30" s="18">
        <f>+F5+F6+F7+F20</f>
        <v>1597532000</v>
      </c>
      <c r="G30" s="18">
        <f>+G5+G6+G7+G20</f>
        <v>1682203000</v>
      </c>
      <c r="H30" s="18">
        <f>+H5+H6+H7+H20</f>
        <v>1754194000</v>
      </c>
    </row>
    <row r="31" spans="5:8" ht="16.5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6.5" x14ac:dyDescent="0.3">
      <c r="E32" s="23" t="s">
        <v>35</v>
      </c>
      <c r="F32" s="3">
        <f>SUM(F33:F38)</f>
        <v>55465000</v>
      </c>
      <c r="G32" s="3">
        <f>SUM(G33:G38)</f>
        <v>134718000</v>
      </c>
      <c r="H32" s="3">
        <f>SUM(H33:H38)</f>
        <v>110575000</v>
      </c>
    </row>
    <row r="33" spans="5:8" x14ac:dyDescent="0.2">
      <c r="E33" s="26" t="s">
        <v>18</v>
      </c>
      <c r="F33" s="11"/>
      <c r="G33" s="11"/>
      <c r="H33" s="11"/>
    </row>
    <row r="34" spans="5:8" x14ac:dyDescent="0.2">
      <c r="E34" s="26" t="s">
        <v>36</v>
      </c>
      <c r="F34" s="11">
        <v>34965000</v>
      </c>
      <c r="G34" s="11">
        <v>114218000</v>
      </c>
      <c r="H34" s="11">
        <v>90075000</v>
      </c>
    </row>
    <row r="35" spans="5:8" x14ac:dyDescent="0.2">
      <c r="E35" s="26" t="s">
        <v>37</v>
      </c>
      <c r="F35" s="11">
        <v>500000</v>
      </c>
      <c r="G35" s="11">
        <v>500000</v>
      </c>
      <c r="H35" s="11">
        <v>500000</v>
      </c>
    </row>
    <row r="36" spans="5:8" x14ac:dyDescent="0.2">
      <c r="E36" s="26" t="s">
        <v>38</v>
      </c>
      <c r="F36" s="11"/>
      <c r="G36" s="11"/>
      <c r="H36" s="11"/>
    </row>
    <row r="37" spans="5:8" x14ac:dyDescent="0.2">
      <c r="E37" s="26" t="s">
        <v>19</v>
      </c>
      <c r="F37" s="11">
        <v>20000000</v>
      </c>
      <c r="G37" s="11">
        <v>20000000</v>
      </c>
      <c r="H37" s="11">
        <v>20000000</v>
      </c>
    </row>
    <row r="38" spans="5:8" x14ac:dyDescent="0.2">
      <c r="E38" s="26" t="s">
        <v>11</v>
      </c>
      <c r="F38" s="11"/>
      <c r="G38" s="11"/>
      <c r="H38" s="11"/>
    </row>
    <row r="39" spans="5:8" ht="16.5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x14ac:dyDescent="0.2">
      <c r="E40" s="26" t="s">
        <v>25</v>
      </c>
      <c r="F40" s="19"/>
      <c r="G40" s="19"/>
      <c r="H40" s="19"/>
    </row>
    <row r="41" spans="5:8" ht="16.5" x14ac:dyDescent="0.3">
      <c r="E41" s="29" t="s">
        <v>39</v>
      </c>
      <c r="F41" s="30">
        <f>+F32+F39</f>
        <v>55465000</v>
      </c>
      <c r="G41" s="30">
        <f>+G32+G39</f>
        <v>134718000</v>
      </c>
      <c r="H41" s="30">
        <f>+H32+H39</f>
        <v>110575000</v>
      </c>
    </row>
    <row r="42" spans="5:8" ht="16.5" x14ac:dyDescent="0.3">
      <c r="E42" s="29" t="s">
        <v>40</v>
      </c>
      <c r="F42" s="30">
        <f>+F30+F41</f>
        <v>1652997000</v>
      </c>
      <c r="G42" s="30">
        <f>+G30+G41</f>
        <v>1816921000</v>
      </c>
      <c r="H42" s="30">
        <f>+H30+H41</f>
        <v>1864769000</v>
      </c>
    </row>
    <row r="43" spans="5:8" x14ac:dyDescent="0.2">
      <c r="F43" s="21"/>
      <c r="G43" s="21"/>
      <c r="H43" s="21"/>
    </row>
    <row r="44" spans="5:8" hidden="1" x14ac:dyDescent="0.2">
      <c r="E44" s="2" t="s">
        <v>61</v>
      </c>
      <c r="F44" s="3"/>
      <c r="G44" s="3"/>
      <c r="H44" s="3"/>
    </row>
    <row r="45" spans="5:8" hidden="1" x14ac:dyDescent="0.2">
      <c r="E45" s="2" t="s">
        <v>62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idden="1" x14ac:dyDescent="0.2">
      <c r="E46" s="5" t="s">
        <v>63</v>
      </c>
      <c r="F46" s="3"/>
      <c r="G46" s="3"/>
      <c r="H46" s="3"/>
    </row>
    <row r="47" spans="5:8" hidden="1" x14ac:dyDescent="0.2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">
      <c r="E48" s="6"/>
      <c r="F48" s="7"/>
      <c r="G48" s="8"/>
      <c r="H48" s="9"/>
    </row>
    <row r="49" spans="5:8" hidden="1" x14ac:dyDescent="0.2">
      <c r="E49" s="6"/>
      <c r="F49" s="10"/>
      <c r="G49" s="11"/>
      <c r="H49" s="12"/>
    </row>
    <row r="50" spans="5:8" hidden="1" x14ac:dyDescent="0.2">
      <c r="E50" s="6"/>
      <c r="F50" s="10"/>
      <c r="G50" s="11"/>
      <c r="H50" s="12"/>
    </row>
    <row r="51" spans="5:8" hidden="1" x14ac:dyDescent="0.2">
      <c r="E51" s="6"/>
      <c r="F51" s="13"/>
      <c r="G51" s="14"/>
      <c r="H51" s="15"/>
    </row>
    <row r="52" spans="5:8" hidden="1" x14ac:dyDescent="0.2">
      <c r="F52" s="16"/>
      <c r="G52" s="16"/>
      <c r="H52" s="16"/>
    </row>
    <row r="53" spans="5:8" hidden="1" x14ac:dyDescent="0.2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">
      <c r="E54" s="6"/>
      <c r="F54" s="7"/>
      <c r="G54" s="8"/>
      <c r="H54" s="9"/>
    </row>
    <row r="55" spans="5:8" hidden="1" x14ac:dyDescent="0.2">
      <c r="E55" s="6"/>
      <c r="F55" s="10"/>
      <c r="G55" s="11"/>
      <c r="H55" s="12"/>
    </row>
    <row r="56" spans="5:8" hidden="1" x14ac:dyDescent="0.2">
      <c r="E56" s="6"/>
      <c r="F56" s="10"/>
      <c r="G56" s="11"/>
      <c r="H56" s="12"/>
    </row>
    <row r="57" spans="5:8" hidden="1" x14ac:dyDescent="0.2">
      <c r="E57" s="6"/>
      <c r="F57" s="13"/>
      <c r="G57" s="14"/>
      <c r="H57" s="15"/>
    </row>
    <row r="58" spans="5:8" hidden="1" x14ac:dyDescent="0.2">
      <c r="F58" s="16"/>
      <c r="G58" s="16"/>
      <c r="H58" s="16"/>
    </row>
    <row r="59" spans="5:8" hidden="1" x14ac:dyDescent="0.2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">
      <c r="E60" s="6"/>
      <c r="F60" s="7"/>
      <c r="G60" s="8"/>
      <c r="H60" s="9"/>
    </row>
    <row r="61" spans="5:8" hidden="1" x14ac:dyDescent="0.2">
      <c r="E61" s="6"/>
      <c r="F61" s="10"/>
      <c r="G61" s="11"/>
      <c r="H61" s="12"/>
    </row>
    <row r="62" spans="5:8" hidden="1" x14ac:dyDescent="0.2">
      <c r="E62" s="6"/>
      <c r="F62" s="10"/>
      <c r="G62" s="11"/>
      <c r="H62" s="12"/>
    </row>
    <row r="63" spans="5:8" hidden="1" x14ac:dyDescent="0.2">
      <c r="E63" s="6"/>
      <c r="F63" s="13"/>
      <c r="G63" s="14"/>
      <c r="H63" s="15"/>
    </row>
    <row r="64" spans="5:8" hidden="1" x14ac:dyDescent="0.2">
      <c r="F64" s="16"/>
      <c r="G64" s="16"/>
      <c r="H64" s="16"/>
    </row>
    <row r="65" spans="5:8" hidden="1" x14ac:dyDescent="0.2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">
      <c r="E66" s="6"/>
      <c r="F66" s="7"/>
      <c r="G66" s="8"/>
      <c r="H66" s="9"/>
    </row>
    <row r="67" spans="5:8" hidden="1" x14ac:dyDescent="0.2">
      <c r="E67" s="6"/>
      <c r="F67" s="10"/>
      <c r="G67" s="11"/>
      <c r="H67" s="12"/>
    </row>
    <row r="68" spans="5:8" hidden="1" x14ac:dyDescent="0.2">
      <c r="E68" s="6"/>
      <c r="F68" s="10"/>
      <c r="G68" s="11"/>
      <c r="H68" s="12"/>
    </row>
    <row r="69" spans="5:8" hidden="1" x14ac:dyDescent="0.2">
      <c r="E69" s="6"/>
      <c r="F69" s="13"/>
      <c r="G69" s="14"/>
      <c r="H69" s="15"/>
    </row>
    <row r="70" spans="5:8" hidden="1" x14ac:dyDescent="0.2">
      <c r="F70" s="16"/>
      <c r="G70" s="16"/>
      <c r="H70" s="16"/>
    </row>
    <row r="71" spans="5:8" hidden="1" x14ac:dyDescent="0.2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">
      <c r="E72" s="6"/>
      <c r="F72" s="7"/>
      <c r="G72" s="8"/>
      <c r="H72" s="9"/>
    </row>
    <row r="73" spans="5:8" hidden="1" x14ac:dyDescent="0.2">
      <c r="E73" s="6"/>
      <c r="F73" s="10"/>
      <c r="G73" s="11"/>
      <c r="H73" s="12"/>
    </row>
    <row r="74" spans="5:8" hidden="1" x14ac:dyDescent="0.2">
      <c r="E74" s="6"/>
      <c r="F74" s="10"/>
      <c r="G74" s="11"/>
      <c r="H74" s="12"/>
    </row>
    <row r="75" spans="5:8" hidden="1" x14ac:dyDescent="0.2">
      <c r="E75" s="6"/>
      <c r="F75" s="13"/>
      <c r="G75" s="14"/>
      <c r="H75" s="15"/>
    </row>
    <row r="76" spans="5:8" hidden="1" x14ac:dyDescent="0.2">
      <c r="F76" s="16"/>
      <c r="G76" s="16"/>
      <c r="H76" s="16"/>
    </row>
    <row r="77" spans="5:8" hidden="1" x14ac:dyDescent="0.2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">
      <c r="E78" s="6"/>
      <c r="F78" s="7"/>
      <c r="G78" s="8"/>
      <c r="H78" s="9"/>
    </row>
    <row r="79" spans="5:8" hidden="1" x14ac:dyDescent="0.2">
      <c r="E79" s="6"/>
      <c r="F79" s="10"/>
      <c r="G79" s="11"/>
      <c r="H79" s="12"/>
    </row>
    <row r="80" spans="5:8" hidden="1" x14ac:dyDescent="0.2">
      <c r="E80" s="6"/>
      <c r="F80" s="10"/>
      <c r="G80" s="11"/>
      <c r="H80" s="12"/>
    </row>
    <row r="81" spans="5:8" hidden="1" x14ac:dyDescent="0.2">
      <c r="E81" s="6"/>
      <c r="F81" s="13"/>
      <c r="G81" s="14"/>
      <c r="H81" s="15"/>
    </row>
    <row r="82" spans="5:8" hidden="1" x14ac:dyDescent="0.2">
      <c r="F82" s="16"/>
      <c r="G82" s="16"/>
      <c r="H82" s="16"/>
    </row>
    <row r="83" spans="5:8" hidden="1" x14ac:dyDescent="0.2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">
      <c r="E84" s="6"/>
      <c r="F84" s="7"/>
      <c r="G84" s="8"/>
      <c r="H84" s="9"/>
    </row>
    <row r="85" spans="5:8" hidden="1" x14ac:dyDescent="0.2">
      <c r="E85" s="6"/>
      <c r="F85" s="10"/>
      <c r="G85" s="11"/>
      <c r="H85" s="12"/>
    </row>
    <row r="86" spans="5:8" hidden="1" x14ac:dyDescent="0.2">
      <c r="E86" s="6"/>
      <c r="F86" s="10"/>
      <c r="G86" s="11"/>
      <c r="H86" s="12"/>
    </row>
    <row r="87" spans="5:8" hidden="1" x14ac:dyDescent="0.2">
      <c r="E87" s="6"/>
      <c r="F87" s="13"/>
      <c r="G87" s="14"/>
      <c r="H87" s="15"/>
    </row>
    <row r="88" spans="5:8" hidden="1" x14ac:dyDescent="0.2">
      <c r="F88" s="16"/>
      <c r="G88" s="16"/>
      <c r="H88" s="16"/>
    </row>
    <row r="89" spans="5:8" hidden="1" x14ac:dyDescent="0.2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">
      <c r="E90" s="6"/>
      <c r="F90" s="7"/>
      <c r="G90" s="8"/>
      <c r="H90" s="9"/>
    </row>
    <row r="91" spans="5:8" hidden="1" x14ac:dyDescent="0.2">
      <c r="E91" s="6"/>
      <c r="F91" s="10"/>
      <c r="G91" s="11"/>
      <c r="H91" s="12"/>
    </row>
    <row r="92" spans="5:8" hidden="1" x14ac:dyDescent="0.2">
      <c r="E92" s="6"/>
      <c r="F92" s="10"/>
      <c r="G92" s="11"/>
      <c r="H92" s="12"/>
    </row>
    <row r="93" spans="5:8" hidden="1" x14ac:dyDescent="0.2">
      <c r="E93" s="6"/>
      <c r="F93" s="13"/>
      <c r="G93" s="14"/>
      <c r="H93" s="15"/>
    </row>
    <row r="94" spans="5:8" hidden="1" x14ac:dyDescent="0.2">
      <c r="F94" s="16"/>
      <c r="G94" s="16"/>
      <c r="H94" s="16"/>
    </row>
    <row r="95" spans="5:8" hidden="1" x14ac:dyDescent="0.2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">
      <c r="E96" s="6"/>
      <c r="F96" s="7"/>
      <c r="G96" s="8"/>
      <c r="H96" s="9"/>
    </row>
    <row r="97" spans="5:8" hidden="1" x14ac:dyDescent="0.2">
      <c r="E97" s="6"/>
      <c r="F97" s="10"/>
      <c r="G97" s="11"/>
      <c r="H97" s="12"/>
    </row>
    <row r="98" spans="5:8" hidden="1" x14ac:dyDescent="0.2">
      <c r="E98" s="6"/>
      <c r="F98" s="10"/>
      <c r="G98" s="11"/>
      <c r="H98" s="12"/>
    </row>
    <row r="99" spans="5:8" hidden="1" x14ac:dyDescent="0.2">
      <c r="E99" s="6"/>
      <c r="F99" s="13"/>
      <c r="G99" s="14"/>
      <c r="H99" s="15"/>
    </row>
    <row r="100" spans="5:8" hidden="1" x14ac:dyDescent="0.2">
      <c r="F100" s="16"/>
      <c r="G100" s="16"/>
      <c r="H100" s="16"/>
    </row>
    <row r="101" spans="5:8" hidden="1" x14ac:dyDescent="0.2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">
      <c r="E102" s="6"/>
      <c r="F102" s="7"/>
      <c r="G102" s="8"/>
      <c r="H102" s="9"/>
    </row>
    <row r="103" spans="5:8" hidden="1" x14ac:dyDescent="0.2">
      <c r="E103" s="6"/>
      <c r="F103" s="10"/>
      <c r="G103" s="11"/>
      <c r="H103" s="12"/>
    </row>
    <row r="104" spans="5:8" hidden="1" x14ac:dyDescent="0.2">
      <c r="E104" s="6"/>
      <c r="F104" s="10"/>
      <c r="G104" s="11"/>
      <c r="H104" s="12"/>
    </row>
    <row r="105" spans="5:8" hidden="1" x14ac:dyDescent="0.2">
      <c r="E105" s="6"/>
      <c r="F105" s="13"/>
      <c r="G105" s="14"/>
      <c r="H105" s="15"/>
    </row>
    <row r="106" spans="5:8" hidden="1" x14ac:dyDescent="0.2">
      <c r="F106" s="16"/>
      <c r="G106" s="16"/>
      <c r="H106" s="16"/>
    </row>
    <row r="107" spans="5:8" hidden="1" x14ac:dyDescent="0.2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">
      <c r="E108" s="6"/>
      <c r="F108" s="7"/>
      <c r="G108" s="8"/>
      <c r="H108" s="9"/>
    </row>
    <row r="109" spans="5:8" hidden="1" x14ac:dyDescent="0.2">
      <c r="E109" s="6"/>
      <c r="F109" s="10"/>
      <c r="G109" s="11"/>
      <c r="H109" s="12"/>
    </row>
    <row r="110" spans="5:8" hidden="1" x14ac:dyDescent="0.2">
      <c r="E110" s="6"/>
      <c r="F110" s="10"/>
      <c r="G110" s="11"/>
      <c r="H110" s="12"/>
    </row>
    <row r="111" spans="5:8" hidden="1" x14ac:dyDescent="0.2">
      <c r="E111" s="6"/>
      <c r="F111" s="13"/>
      <c r="G111" s="14"/>
      <c r="H111" s="15"/>
    </row>
    <row r="112" spans="5:8" hidden="1" x14ac:dyDescent="0.2">
      <c r="F112" s="16"/>
      <c r="G112" s="16"/>
      <c r="H112" s="16"/>
    </row>
    <row r="113" spans="5:8" hidden="1" x14ac:dyDescent="0.2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">
      <c r="E114" s="6"/>
      <c r="F114" s="7"/>
      <c r="G114" s="8"/>
      <c r="H114" s="9"/>
    </row>
    <row r="115" spans="5:8" hidden="1" x14ac:dyDescent="0.2">
      <c r="E115" s="6"/>
      <c r="F115" s="10"/>
      <c r="G115" s="11"/>
      <c r="H115" s="12"/>
    </row>
    <row r="116" spans="5:8" hidden="1" x14ac:dyDescent="0.2">
      <c r="E116" s="6"/>
      <c r="F116" s="10"/>
      <c r="G116" s="11"/>
      <c r="H116" s="12"/>
    </row>
    <row r="117" spans="5:8" hidden="1" x14ac:dyDescent="0.2">
      <c r="E117" s="6"/>
      <c r="F117" s="13"/>
      <c r="G117" s="14"/>
      <c r="H117" s="15"/>
    </row>
    <row r="118" spans="5:8" hidden="1" x14ac:dyDescent="0.2">
      <c r="E118" s="17" t="s">
        <v>64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">
      <c r="F119" s="21"/>
      <c r="G119" s="21"/>
      <c r="H119" s="21"/>
    </row>
    <row r="120" spans="5:8" x14ac:dyDescent="0.2">
      <c r="F120" s="21"/>
      <c r="G120" s="21"/>
      <c r="H120" s="21"/>
    </row>
    <row r="121" spans="5:8" x14ac:dyDescent="0.2">
      <c r="F121" s="21"/>
      <c r="G121" s="21"/>
      <c r="H121" s="21"/>
    </row>
    <row r="122" spans="5:8" x14ac:dyDescent="0.2">
      <c r="F122" s="21"/>
      <c r="G122" s="21"/>
      <c r="H122" s="21"/>
    </row>
    <row r="123" spans="5:8" x14ac:dyDescent="0.2">
      <c r="F123" s="21"/>
      <c r="G123" s="21"/>
      <c r="H123" s="21"/>
    </row>
    <row r="124" spans="5:8" x14ac:dyDescent="0.2">
      <c r="F124" s="21"/>
      <c r="G124" s="21"/>
      <c r="H124" s="21"/>
    </row>
    <row r="125" spans="5:8" x14ac:dyDescent="0.2">
      <c r="F125" s="21"/>
      <c r="G125" s="21"/>
      <c r="H125" s="21"/>
    </row>
    <row r="126" spans="5:8" x14ac:dyDescent="0.2">
      <c r="F126" s="21"/>
      <c r="G126" s="21"/>
      <c r="H126" s="21"/>
    </row>
    <row r="127" spans="5:8" x14ac:dyDescent="0.2">
      <c r="F127" s="21"/>
      <c r="G127" s="21"/>
      <c r="H127" s="21"/>
    </row>
    <row r="128" spans="5:8" x14ac:dyDescent="0.2">
      <c r="F128" s="21"/>
      <c r="G128" s="21"/>
      <c r="H128" s="21"/>
    </row>
    <row r="129" spans="6:8" x14ac:dyDescent="0.2">
      <c r="F129" s="21"/>
      <c r="G129" s="21"/>
      <c r="H129" s="21"/>
    </row>
    <row r="130" spans="6:8" x14ac:dyDescent="0.2">
      <c r="F130" s="21"/>
      <c r="G130" s="21"/>
      <c r="H130" s="21"/>
    </row>
    <row r="131" spans="6:8" x14ac:dyDescent="0.2">
      <c r="F131" s="21"/>
      <c r="G131" s="21"/>
      <c r="H131" s="21"/>
    </row>
    <row r="132" spans="6:8" x14ac:dyDescent="0.2">
      <c r="F132" s="21"/>
      <c r="G132" s="21"/>
      <c r="H132" s="21"/>
    </row>
    <row r="133" spans="6:8" x14ac:dyDescent="0.2">
      <c r="F133" s="21"/>
      <c r="G133" s="21"/>
      <c r="H133" s="21"/>
    </row>
    <row r="134" spans="6:8" x14ac:dyDescent="0.2">
      <c r="F134" s="21"/>
      <c r="G134" s="21"/>
      <c r="H134" s="21"/>
    </row>
    <row r="135" spans="6:8" x14ac:dyDescent="0.2">
      <c r="F135" s="21"/>
      <c r="G135" s="21"/>
      <c r="H135" s="21"/>
    </row>
    <row r="136" spans="6:8" x14ac:dyDescent="0.2">
      <c r="F136" s="21"/>
      <c r="G136" s="21"/>
      <c r="H136" s="21"/>
    </row>
    <row r="137" spans="6:8" x14ac:dyDescent="0.2">
      <c r="F137" s="21"/>
      <c r="G137" s="21"/>
      <c r="H137" s="21"/>
    </row>
    <row r="138" spans="6:8" x14ac:dyDescent="0.2">
      <c r="F138" s="21"/>
      <c r="G138" s="21"/>
      <c r="H138" s="21"/>
    </row>
    <row r="139" spans="6:8" x14ac:dyDescent="0.2">
      <c r="F139" s="21"/>
      <c r="G139" s="21"/>
      <c r="H139" s="21"/>
    </row>
    <row r="140" spans="6:8" x14ac:dyDescent="0.2">
      <c r="F140" s="21"/>
      <c r="G140" s="21"/>
      <c r="H140" s="21"/>
    </row>
    <row r="141" spans="6:8" x14ac:dyDescent="0.2">
      <c r="F141" s="21"/>
      <c r="G141" s="21"/>
      <c r="H141" s="21"/>
    </row>
    <row r="142" spans="6:8" x14ac:dyDescent="0.2">
      <c r="F142" s="21"/>
      <c r="G142" s="21"/>
      <c r="H142" s="21"/>
    </row>
    <row r="143" spans="6:8" x14ac:dyDescent="0.2">
      <c r="F143" s="21"/>
      <c r="G143" s="21"/>
      <c r="H143" s="21"/>
    </row>
    <row r="144" spans="6:8" x14ac:dyDescent="0.2">
      <c r="F144" s="21"/>
      <c r="G144" s="21"/>
      <c r="H144" s="21"/>
    </row>
    <row r="145" spans="6:8" x14ac:dyDescent="0.2">
      <c r="F145" s="21"/>
      <c r="G145" s="21"/>
      <c r="H145" s="21"/>
    </row>
    <row r="146" spans="6:8" x14ac:dyDescent="0.2">
      <c r="F146" s="21"/>
      <c r="G146" s="21"/>
      <c r="H146" s="21"/>
    </row>
    <row r="147" spans="6:8" x14ac:dyDescent="0.2">
      <c r="F147" s="21"/>
      <c r="G147" s="21"/>
      <c r="H147" s="21"/>
    </row>
    <row r="148" spans="6:8" x14ac:dyDescent="0.2">
      <c r="F148" s="21"/>
      <c r="G148" s="21"/>
      <c r="H148" s="21"/>
    </row>
    <row r="149" spans="6:8" x14ac:dyDescent="0.2">
      <c r="F149" s="21"/>
      <c r="G149" s="21"/>
      <c r="H149" s="21"/>
    </row>
    <row r="150" spans="6:8" x14ac:dyDescent="0.2">
      <c r="F150" s="21"/>
      <c r="G150" s="21"/>
      <c r="H150" s="21"/>
    </row>
    <row r="151" spans="6:8" x14ac:dyDescent="0.2">
      <c r="F151" s="21"/>
      <c r="G151" s="21"/>
      <c r="H151" s="21"/>
    </row>
    <row r="152" spans="6:8" x14ac:dyDescent="0.2">
      <c r="F152" s="21"/>
      <c r="G152" s="21"/>
      <c r="H152" s="21"/>
    </row>
    <row r="153" spans="6:8" x14ac:dyDescent="0.2">
      <c r="F153" s="21"/>
      <c r="G153" s="21"/>
      <c r="H153" s="21"/>
    </row>
    <row r="154" spans="6:8" x14ac:dyDescent="0.2">
      <c r="F154" s="21"/>
      <c r="G154" s="21"/>
      <c r="H154" s="21"/>
    </row>
    <row r="155" spans="6:8" x14ac:dyDescent="0.2">
      <c r="F155" s="21"/>
      <c r="G155" s="21"/>
      <c r="H155" s="21"/>
    </row>
    <row r="156" spans="6:8" x14ac:dyDescent="0.2">
      <c r="F156" s="21"/>
      <c r="G156" s="21"/>
      <c r="H156" s="21"/>
    </row>
    <row r="157" spans="6:8" x14ac:dyDescent="0.2">
      <c r="F157" s="21"/>
      <c r="G157" s="21"/>
      <c r="H157" s="21"/>
    </row>
    <row r="158" spans="6:8" x14ac:dyDescent="0.2">
      <c r="F158" s="21"/>
      <c r="G158" s="21"/>
      <c r="H158" s="21"/>
    </row>
    <row r="159" spans="6:8" x14ac:dyDescent="0.2">
      <c r="F159" s="21"/>
      <c r="G159" s="21"/>
      <c r="H159" s="21"/>
    </row>
    <row r="160" spans="6:8" x14ac:dyDescent="0.2">
      <c r="F160" s="21"/>
      <c r="G160" s="21"/>
      <c r="H160" s="21"/>
    </row>
    <row r="161" spans="6:8" x14ac:dyDescent="0.2">
      <c r="F161" s="21"/>
      <c r="G161" s="21"/>
      <c r="H161" s="21"/>
    </row>
    <row r="162" spans="6:8" x14ac:dyDescent="0.2">
      <c r="F162" s="21"/>
      <c r="G162" s="21"/>
      <c r="H162" s="21"/>
    </row>
    <row r="163" spans="6:8" x14ac:dyDescent="0.2">
      <c r="F163" s="21"/>
      <c r="G163" s="21"/>
      <c r="H163" s="21"/>
    </row>
    <row r="164" spans="6:8" x14ac:dyDescent="0.2">
      <c r="F164" s="21"/>
      <c r="G164" s="21"/>
      <c r="H164" s="21"/>
    </row>
    <row r="165" spans="6:8" x14ac:dyDescent="0.2">
      <c r="F165" s="21"/>
      <c r="G165" s="21"/>
      <c r="H165" s="21"/>
    </row>
    <row r="166" spans="6:8" x14ac:dyDescent="0.2">
      <c r="F166" s="21"/>
      <c r="G166" s="21"/>
      <c r="H166" s="21"/>
    </row>
    <row r="167" spans="6:8" x14ac:dyDescent="0.2">
      <c r="F167" s="21"/>
      <c r="G167" s="21"/>
      <c r="H167" s="21"/>
    </row>
    <row r="168" spans="6:8" x14ac:dyDescent="0.2">
      <c r="F168" s="21"/>
      <c r="G168" s="21"/>
      <c r="H168" s="21"/>
    </row>
    <row r="169" spans="6:8" x14ac:dyDescent="0.2">
      <c r="F169" s="21"/>
      <c r="G169" s="21"/>
      <c r="H169" s="21"/>
    </row>
    <row r="170" spans="6:8" x14ac:dyDescent="0.2">
      <c r="F170" s="21"/>
      <c r="G170" s="21"/>
      <c r="H170" s="21"/>
    </row>
    <row r="171" spans="6:8" x14ac:dyDescent="0.2">
      <c r="F171" s="21"/>
      <c r="G171" s="21"/>
      <c r="H171" s="21"/>
    </row>
    <row r="172" spans="6:8" x14ac:dyDescent="0.2">
      <c r="F172" s="21"/>
      <c r="G172" s="21"/>
      <c r="H172" s="21"/>
    </row>
    <row r="173" spans="6:8" x14ac:dyDescent="0.2">
      <c r="F173" s="21"/>
      <c r="G173" s="21"/>
      <c r="H173" s="21"/>
    </row>
    <row r="174" spans="6:8" x14ac:dyDescent="0.2">
      <c r="F174" s="21"/>
      <c r="G174" s="21"/>
      <c r="H174" s="21"/>
    </row>
    <row r="175" spans="6:8" x14ac:dyDescent="0.2">
      <c r="F175" s="21"/>
      <c r="G175" s="21"/>
      <c r="H175" s="21"/>
    </row>
    <row r="176" spans="6:8" x14ac:dyDescent="0.2">
      <c r="F176" s="21"/>
      <c r="G176" s="21"/>
      <c r="H176" s="21"/>
    </row>
    <row r="177" spans="6:8" x14ac:dyDescent="0.2">
      <c r="F177" s="21"/>
      <c r="G177" s="21"/>
      <c r="H177" s="21"/>
    </row>
    <row r="178" spans="6:8" x14ac:dyDescent="0.2">
      <c r="F178" s="21"/>
      <c r="G178" s="21"/>
      <c r="H178" s="21"/>
    </row>
    <row r="179" spans="6:8" x14ac:dyDescent="0.2">
      <c r="F179" s="21"/>
      <c r="G179" s="21"/>
      <c r="H179" s="21"/>
    </row>
    <row r="180" spans="6:8" x14ac:dyDescent="0.2">
      <c r="F180" s="21"/>
      <c r="G180" s="21"/>
      <c r="H180" s="21"/>
    </row>
    <row r="181" spans="6:8" x14ac:dyDescent="0.2">
      <c r="F181" s="21"/>
      <c r="G181" s="21"/>
      <c r="H181" s="21"/>
    </row>
    <row r="182" spans="6:8" x14ac:dyDescent="0.2">
      <c r="F182" s="21"/>
      <c r="G182" s="21"/>
      <c r="H182" s="21"/>
    </row>
    <row r="183" spans="6:8" x14ac:dyDescent="0.2">
      <c r="F183" s="21"/>
      <c r="G183" s="21"/>
      <c r="H183" s="21"/>
    </row>
    <row r="184" spans="6:8" x14ac:dyDescent="0.2">
      <c r="F184" s="21"/>
      <c r="G184" s="21"/>
      <c r="H184" s="21"/>
    </row>
    <row r="185" spans="6:8" x14ac:dyDescent="0.2">
      <c r="F185" s="21"/>
      <c r="G185" s="21"/>
      <c r="H185" s="21"/>
    </row>
    <row r="186" spans="6:8" x14ac:dyDescent="0.2">
      <c r="F186" s="21"/>
      <c r="G186" s="21"/>
      <c r="H186" s="21"/>
    </row>
    <row r="187" spans="6:8" x14ac:dyDescent="0.2">
      <c r="F187" s="21"/>
      <c r="G187" s="21"/>
      <c r="H187" s="21"/>
    </row>
    <row r="188" spans="6:8" x14ac:dyDescent="0.2">
      <c r="F188" s="21"/>
      <c r="G188" s="21"/>
      <c r="H188" s="21"/>
    </row>
    <row r="189" spans="6:8" x14ac:dyDescent="0.2">
      <c r="F189" s="21"/>
      <c r="G189" s="21"/>
      <c r="H189" s="21"/>
    </row>
    <row r="190" spans="6:8" x14ac:dyDescent="0.2">
      <c r="F190" s="21"/>
      <c r="G190" s="21"/>
      <c r="H190" s="21"/>
    </row>
    <row r="191" spans="6:8" x14ac:dyDescent="0.2">
      <c r="F191" s="21"/>
      <c r="G191" s="21"/>
      <c r="H191" s="21"/>
    </row>
    <row r="192" spans="6:8" x14ac:dyDescent="0.2">
      <c r="F192" s="21"/>
      <c r="G192" s="21"/>
      <c r="H192" s="21"/>
    </row>
    <row r="193" spans="6:8" x14ac:dyDescent="0.2">
      <c r="F193" s="21"/>
      <c r="G193" s="21"/>
      <c r="H193" s="21"/>
    </row>
    <row r="194" spans="6:8" x14ac:dyDescent="0.2">
      <c r="F194" s="21"/>
      <c r="G194" s="21"/>
      <c r="H194" s="21"/>
    </row>
    <row r="195" spans="6:8" x14ac:dyDescent="0.2">
      <c r="F195" s="21"/>
      <c r="G195" s="21"/>
      <c r="H195" s="21"/>
    </row>
    <row r="196" spans="6:8" x14ac:dyDescent="0.2">
      <c r="F196" s="21"/>
      <c r="G196" s="21"/>
      <c r="H196" s="21"/>
    </row>
    <row r="197" spans="6:8" x14ac:dyDescent="0.2">
      <c r="F197" s="21"/>
      <c r="G197" s="21"/>
      <c r="H197" s="21"/>
    </row>
    <row r="198" spans="6:8" x14ac:dyDescent="0.2">
      <c r="F198" s="21"/>
      <c r="G198" s="21"/>
      <c r="H198" s="21"/>
    </row>
    <row r="199" spans="6:8" x14ac:dyDescent="0.2">
      <c r="F199" s="21"/>
      <c r="G199" s="21"/>
      <c r="H199" s="21"/>
    </row>
    <row r="200" spans="6:8" x14ac:dyDescent="0.2">
      <c r="F200" s="21"/>
      <c r="G200" s="21"/>
      <c r="H200" s="21"/>
    </row>
    <row r="201" spans="6:8" x14ac:dyDescent="0.2">
      <c r="F201" s="21"/>
      <c r="G201" s="21"/>
      <c r="H201" s="21"/>
    </row>
    <row r="202" spans="6:8" x14ac:dyDescent="0.2">
      <c r="F202" s="21"/>
      <c r="G202" s="21"/>
      <c r="H202" s="21"/>
    </row>
    <row r="203" spans="6:8" x14ac:dyDescent="0.2">
      <c r="F203" s="21"/>
      <c r="G203" s="21"/>
      <c r="H203" s="21"/>
    </row>
    <row r="204" spans="6:8" x14ac:dyDescent="0.2">
      <c r="F204" s="21"/>
      <c r="G204" s="21"/>
      <c r="H204" s="21"/>
    </row>
    <row r="205" spans="6:8" x14ac:dyDescent="0.2">
      <c r="F205" s="21"/>
      <c r="G205" s="21"/>
      <c r="H205" s="21"/>
    </row>
    <row r="206" spans="6:8" x14ac:dyDescent="0.2">
      <c r="F206" s="21"/>
      <c r="G206" s="21"/>
      <c r="H206" s="21"/>
    </row>
    <row r="207" spans="6:8" x14ac:dyDescent="0.2">
      <c r="F207" s="21"/>
      <c r="G207" s="21"/>
      <c r="H207" s="21"/>
    </row>
    <row r="208" spans="6:8" x14ac:dyDescent="0.2">
      <c r="F208" s="21"/>
      <c r="G208" s="21"/>
      <c r="H208" s="21"/>
    </row>
    <row r="209" spans="6:8" x14ac:dyDescent="0.2">
      <c r="F209" s="21"/>
      <c r="G209" s="21"/>
      <c r="H209" s="21"/>
    </row>
    <row r="210" spans="6:8" x14ac:dyDescent="0.2">
      <c r="F210" s="21"/>
      <c r="G210" s="21"/>
      <c r="H210" s="21"/>
    </row>
    <row r="211" spans="6:8" x14ac:dyDescent="0.2">
      <c r="F211" s="21"/>
      <c r="G211" s="21"/>
      <c r="H211" s="21"/>
    </row>
    <row r="212" spans="6:8" x14ac:dyDescent="0.2">
      <c r="F212" s="21"/>
      <c r="G212" s="21"/>
      <c r="H212" s="21"/>
    </row>
    <row r="213" spans="6:8" x14ac:dyDescent="0.2">
      <c r="F213" s="21"/>
      <c r="G213" s="21"/>
      <c r="H213" s="21"/>
    </row>
    <row r="214" spans="6:8" x14ac:dyDescent="0.2">
      <c r="F214" s="21"/>
      <c r="G214" s="21"/>
      <c r="H214" s="21"/>
    </row>
    <row r="215" spans="6:8" x14ac:dyDescent="0.2">
      <c r="F215" s="21"/>
      <c r="G215" s="21"/>
      <c r="H215" s="21"/>
    </row>
    <row r="216" spans="6:8" x14ac:dyDescent="0.2">
      <c r="F216" s="21"/>
      <c r="G216" s="21"/>
      <c r="H216" s="21"/>
    </row>
    <row r="217" spans="6:8" x14ac:dyDescent="0.2">
      <c r="F217" s="21"/>
      <c r="G217" s="21"/>
      <c r="H217" s="21"/>
    </row>
    <row r="218" spans="6:8" x14ac:dyDescent="0.2">
      <c r="F218" s="21"/>
      <c r="G218" s="21"/>
      <c r="H218" s="21"/>
    </row>
    <row r="219" spans="6:8" x14ac:dyDescent="0.2">
      <c r="F219" s="21"/>
      <c r="G219" s="21"/>
      <c r="H219" s="21"/>
    </row>
    <row r="220" spans="6:8" x14ac:dyDescent="0.2">
      <c r="F220" s="21"/>
      <c r="G220" s="21"/>
      <c r="H220" s="21"/>
    </row>
    <row r="221" spans="6:8" x14ac:dyDescent="0.2">
      <c r="F221" s="21"/>
      <c r="G221" s="21"/>
      <c r="H221" s="21"/>
    </row>
    <row r="222" spans="6:8" x14ac:dyDescent="0.2">
      <c r="F222" s="21"/>
      <c r="G222" s="21"/>
      <c r="H222" s="21"/>
    </row>
    <row r="223" spans="6:8" x14ac:dyDescent="0.2">
      <c r="F223" s="21"/>
      <c r="G223" s="21"/>
      <c r="H223" s="21"/>
    </row>
    <row r="224" spans="6:8" x14ac:dyDescent="0.2">
      <c r="F224" s="21"/>
      <c r="G224" s="21"/>
      <c r="H224" s="21"/>
    </row>
    <row r="225" spans="6:8" x14ac:dyDescent="0.2">
      <c r="F225" s="21"/>
      <c r="G225" s="21"/>
      <c r="H225" s="21"/>
    </row>
    <row r="226" spans="6:8" x14ac:dyDescent="0.2">
      <c r="F226" s="21"/>
      <c r="G226" s="21"/>
      <c r="H226" s="21"/>
    </row>
    <row r="227" spans="6:8" x14ac:dyDescent="0.2">
      <c r="F227" s="21"/>
      <c r="G227" s="21"/>
      <c r="H227" s="21"/>
    </row>
    <row r="228" spans="6:8" x14ac:dyDescent="0.2">
      <c r="F228" s="21"/>
      <c r="G228" s="21"/>
      <c r="H228" s="21"/>
    </row>
    <row r="229" spans="6:8" x14ac:dyDescent="0.2">
      <c r="F229" s="21"/>
      <c r="G229" s="21"/>
      <c r="H229" s="21"/>
    </row>
    <row r="230" spans="6:8" x14ac:dyDescent="0.2">
      <c r="F230" s="21"/>
      <c r="G230" s="21"/>
      <c r="H230" s="21"/>
    </row>
    <row r="231" spans="6:8" x14ac:dyDescent="0.2">
      <c r="F231" s="21"/>
      <c r="G231" s="21"/>
      <c r="H231" s="21"/>
    </row>
    <row r="232" spans="6:8" x14ac:dyDescent="0.2">
      <c r="F232" s="21"/>
      <c r="G232" s="21"/>
      <c r="H232" s="21"/>
    </row>
    <row r="233" spans="6:8" x14ac:dyDescent="0.2">
      <c r="F233" s="21"/>
      <c r="G233" s="21"/>
      <c r="H233" s="21"/>
    </row>
    <row r="234" spans="6:8" x14ac:dyDescent="0.2">
      <c r="F234" s="21"/>
      <c r="G234" s="21"/>
      <c r="H234" s="21"/>
    </row>
    <row r="235" spans="6:8" x14ac:dyDescent="0.2">
      <c r="F235" s="21"/>
      <c r="G235" s="21"/>
      <c r="H235" s="21"/>
    </row>
    <row r="236" spans="6:8" x14ac:dyDescent="0.2">
      <c r="F236" s="21"/>
      <c r="G236" s="21"/>
      <c r="H236" s="21"/>
    </row>
    <row r="237" spans="6:8" x14ac:dyDescent="0.2">
      <c r="F237" s="21"/>
      <c r="G237" s="21"/>
      <c r="H237" s="21"/>
    </row>
    <row r="238" spans="6:8" x14ac:dyDescent="0.2">
      <c r="F238" s="21"/>
      <c r="G238" s="21"/>
      <c r="H238" s="21"/>
    </row>
    <row r="239" spans="6:8" x14ac:dyDescent="0.2">
      <c r="F239" s="21"/>
      <c r="G239" s="21"/>
      <c r="H239" s="21"/>
    </row>
    <row r="240" spans="6:8" x14ac:dyDescent="0.2">
      <c r="F240" s="21"/>
      <c r="G240" s="21"/>
      <c r="H240" s="21"/>
    </row>
    <row r="241" spans="6:8" x14ac:dyDescent="0.2">
      <c r="F241" s="21"/>
      <c r="G241" s="21"/>
      <c r="H241" s="21"/>
    </row>
    <row r="242" spans="6:8" x14ac:dyDescent="0.2">
      <c r="F242" s="21"/>
      <c r="G242" s="21"/>
      <c r="H242" s="21"/>
    </row>
    <row r="243" spans="6:8" x14ac:dyDescent="0.2">
      <c r="F243" s="21"/>
      <c r="G243" s="21"/>
      <c r="H243" s="21"/>
    </row>
    <row r="244" spans="6:8" x14ac:dyDescent="0.2">
      <c r="F244" s="21"/>
      <c r="G244" s="21"/>
      <c r="H244" s="21"/>
    </row>
    <row r="245" spans="6:8" x14ac:dyDescent="0.2">
      <c r="F245" s="21"/>
      <c r="G245" s="21"/>
      <c r="H245" s="21"/>
    </row>
    <row r="246" spans="6:8" x14ac:dyDescent="0.2">
      <c r="F246" s="21"/>
      <c r="G246" s="21"/>
      <c r="H246" s="21"/>
    </row>
    <row r="247" spans="6:8" x14ac:dyDescent="0.2">
      <c r="F247" s="21"/>
      <c r="G247" s="21"/>
      <c r="H247" s="21"/>
    </row>
    <row r="248" spans="6:8" x14ac:dyDescent="0.2">
      <c r="F248" s="21"/>
      <c r="G248" s="21"/>
      <c r="H248" s="21"/>
    </row>
    <row r="249" spans="6:8" x14ac:dyDescent="0.2">
      <c r="F249" s="21"/>
      <c r="G249" s="21"/>
      <c r="H249" s="21"/>
    </row>
    <row r="250" spans="6:8" x14ac:dyDescent="0.2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1" manualBreakCount="1">
    <brk id="11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21</vt:i4>
      </vt:variant>
    </vt:vector>
  </HeadingPairs>
  <TitlesOfParts>
    <vt:vector size="42" baseType="lpstr">
      <vt:lpstr>Summary</vt:lpstr>
      <vt:lpstr>DC30</vt:lpstr>
      <vt:lpstr>DC31</vt:lpstr>
      <vt:lpstr>DC32</vt:lpstr>
      <vt:lpstr>MP301</vt:lpstr>
      <vt:lpstr>MP302</vt:lpstr>
      <vt:lpstr>MP303</vt:lpstr>
      <vt:lpstr>MP304</vt:lpstr>
      <vt:lpstr>MP305</vt:lpstr>
      <vt:lpstr>MP306</vt:lpstr>
      <vt:lpstr>MP307</vt:lpstr>
      <vt:lpstr>MP311</vt:lpstr>
      <vt:lpstr>MP312</vt:lpstr>
      <vt:lpstr>MP313</vt:lpstr>
      <vt:lpstr>MP314</vt:lpstr>
      <vt:lpstr>MP315</vt:lpstr>
      <vt:lpstr>MP316</vt:lpstr>
      <vt:lpstr>MP321</vt:lpstr>
      <vt:lpstr>MP324</vt:lpstr>
      <vt:lpstr>MP325</vt:lpstr>
      <vt:lpstr>MP326</vt:lpstr>
      <vt:lpstr>'DC30'!Print_Area</vt:lpstr>
      <vt:lpstr>'DC31'!Print_Area</vt:lpstr>
      <vt:lpstr>'DC32'!Print_Area</vt:lpstr>
      <vt:lpstr>'MP301'!Print_Area</vt:lpstr>
      <vt:lpstr>'MP302'!Print_Area</vt:lpstr>
      <vt:lpstr>'MP303'!Print_Area</vt:lpstr>
      <vt:lpstr>'MP304'!Print_Area</vt:lpstr>
      <vt:lpstr>'MP305'!Print_Area</vt:lpstr>
      <vt:lpstr>'MP306'!Print_Area</vt:lpstr>
      <vt:lpstr>'MP307'!Print_Area</vt:lpstr>
      <vt:lpstr>'MP311'!Print_Area</vt:lpstr>
      <vt:lpstr>'MP312'!Print_Area</vt:lpstr>
      <vt:lpstr>'MP313'!Print_Area</vt:lpstr>
      <vt:lpstr>'MP314'!Print_Area</vt:lpstr>
      <vt:lpstr>'MP315'!Print_Area</vt:lpstr>
      <vt:lpstr>'MP316'!Print_Area</vt:lpstr>
      <vt:lpstr>'MP321'!Print_Area</vt:lpstr>
      <vt:lpstr>'MP324'!Print_Area</vt:lpstr>
      <vt:lpstr>'MP325'!Print_Area</vt:lpstr>
      <vt:lpstr>'MP326'!Print_Area</vt:lpstr>
      <vt:lpstr>Summary!Print_Area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Sephiri Tlhomeli</dc:creator>
  <cp:lastModifiedBy>Sephiri Tlhomeli</cp:lastModifiedBy>
  <dcterms:created xsi:type="dcterms:W3CDTF">2024-10-30T06:21:30Z</dcterms:created>
  <dcterms:modified xsi:type="dcterms:W3CDTF">2024-10-30T06:24:16Z</dcterms:modified>
</cp:coreProperties>
</file>